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ryan.d.wallace/Google Drive/Project Folder/COVID-19 Response and Recovery/Regional Forecasts (TC2)/Regional Briefs and Data Files/December 2020/GPEDD/"/>
    </mc:Choice>
  </mc:AlternateContent>
  <xr:revisionPtr revIDLastSave="0" documentId="13_ncr:1_{2F49EC22-C64F-A049-929A-4CBCDEBF539E}" xr6:coauthVersionLast="36" xr6:coauthVersionMax="36" xr10:uidLastSave="{00000000-0000-0000-0000-000000000000}"/>
  <bookViews>
    <workbookView xWindow="11480" yWindow="2040" windowWidth="22280" windowHeight="16440" activeTab="3" xr2:uid="{43962470-E9E0-504B-8ADB-D1E9A78F680A}"/>
  </bookViews>
  <sheets>
    <sheet name="Notes" sheetId="5" r:id="rId1"/>
    <sheet name="Sum" sheetId="1" r:id="rId2"/>
    <sheet name="Industry_Employment" sheetId="2" r:id="rId3"/>
    <sheet name="Industry_Output" sheetId="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B14" i="1"/>
  <c r="C14" i="1"/>
  <c r="A15" i="1"/>
  <c r="B15" i="1"/>
  <c r="C15" i="1"/>
  <c r="A16" i="1"/>
  <c r="B16" i="1"/>
  <c r="C16" i="1"/>
  <c r="A17" i="1"/>
  <c r="B17" i="1"/>
  <c r="C17" i="1"/>
  <c r="A18" i="1"/>
  <c r="B18" i="1"/>
  <c r="C18" i="1"/>
  <c r="A19" i="1"/>
  <c r="B19" i="1"/>
  <c r="C19" i="1"/>
  <c r="B13" i="1"/>
  <c r="C13" i="1"/>
  <c r="A13" i="1"/>
  <c r="J51" i="3"/>
  <c r="I51" i="3"/>
  <c r="H51" i="3"/>
  <c r="G51" i="3"/>
  <c r="F51" i="3"/>
  <c r="E51" i="3"/>
  <c r="D51" i="3"/>
  <c r="C51" i="3"/>
  <c r="B51" i="3"/>
  <c r="A51" i="3"/>
  <c r="J50" i="3"/>
  <c r="I50" i="3"/>
  <c r="H50" i="3"/>
  <c r="G50" i="3"/>
  <c r="F50" i="3"/>
  <c r="E50" i="3"/>
  <c r="D50" i="3"/>
  <c r="C50" i="3"/>
  <c r="B50" i="3"/>
  <c r="A50" i="3"/>
  <c r="J49" i="3"/>
  <c r="I49" i="3"/>
  <c r="H49" i="3"/>
  <c r="G49" i="3"/>
  <c r="F49" i="3"/>
  <c r="E49" i="3"/>
  <c r="D49" i="3"/>
  <c r="C49" i="3"/>
  <c r="B49" i="3"/>
  <c r="A49" i="3"/>
  <c r="J48" i="3"/>
  <c r="I48" i="3"/>
  <c r="H48" i="3"/>
  <c r="G48" i="3"/>
  <c r="F48" i="3"/>
  <c r="E48" i="3"/>
  <c r="D48" i="3"/>
  <c r="C48" i="3"/>
  <c r="B48" i="3"/>
  <c r="A48" i="3"/>
  <c r="J47" i="3"/>
  <c r="I47" i="3"/>
  <c r="H47" i="3"/>
  <c r="G47" i="3"/>
  <c r="F47" i="3"/>
  <c r="E47" i="3"/>
  <c r="D47" i="3"/>
  <c r="C47" i="3"/>
  <c r="B47" i="3"/>
  <c r="A47" i="3"/>
  <c r="J46" i="3"/>
  <c r="I46" i="3"/>
  <c r="H46" i="3"/>
  <c r="G46" i="3"/>
  <c r="F46" i="3"/>
  <c r="E46" i="3"/>
  <c r="D46" i="3"/>
  <c r="C46" i="3"/>
  <c r="B46" i="3"/>
  <c r="A46" i="3"/>
  <c r="J45" i="3"/>
  <c r="I45" i="3"/>
  <c r="H45" i="3"/>
  <c r="G45" i="3"/>
  <c r="F45" i="3"/>
  <c r="E45" i="3"/>
  <c r="D45" i="3"/>
  <c r="C45" i="3"/>
  <c r="B45" i="3"/>
  <c r="A45" i="3"/>
  <c r="J44" i="3"/>
  <c r="I44" i="3"/>
  <c r="H44" i="3"/>
  <c r="G44" i="3"/>
  <c r="F44" i="3"/>
  <c r="E44" i="3"/>
  <c r="D44" i="3"/>
  <c r="C44" i="3"/>
  <c r="B44" i="3"/>
  <c r="A44" i="3"/>
  <c r="J43" i="3"/>
  <c r="I43" i="3"/>
  <c r="H43" i="3"/>
  <c r="G43" i="3"/>
  <c r="F43" i="3"/>
  <c r="E43" i="3"/>
  <c r="D43" i="3"/>
  <c r="C43" i="3"/>
  <c r="B43" i="3"/>
  <c r="A43" i="3"/>
  <c r="J42" i="3"/>
  <c r="I42" i="3"/>
  <c r="H42" i="3"/>
  <c r="G42" i="3"/>
  <c r="F42" i="3"/>
  <c r="E42" i="3"/>
  <c r="D42" i="3"/>
  <c r="C42" i="3"/>
  <c r="B42" i="3"/>
  <c r="A42" i="3"/>
  <c r="J41" i="3"/>
  <c r="I41" i="3"/>
  <c r="H41" i="3"/>
  <c r="G41" i="3"/>
  <c r="F41" i="3"/>
  <c r="E41" i="3"/>
  <c r="D41" i="3"/>
  <c r="C41" i="3"/>
  <c r="B41" i="3"/>
  <c r="A41" i="3"/>
  <c r="J40" i="3"/>
  <c r="I40" i="3"/>
  <c r="H40" i="3"/>
  <c r="G40" i="3"/>
  <c r="F40" i="3"/>
  <c r="E40" i="3"/>
  <c r="D40" i="3"/>
  <c r="C40" i="3"/>
  <c r="B40" i="3"/>
  <c r="A40" i="3"/>
  <c r="J39" i="3"/>
  <c r="I39" i="3"/>
  <c r="H39" i="3"/>
  <c r="G39" i="3"/>
  <c r="F39" i="3"/>
  <c r="E39" i="3"/>
  <c r="D39" i="3"/>
  <c r="C39" i="3"/>
  <c r="B39" i="3"/>
  <c r="A39" i="3"/>
  <c r="J38" i="3"/>
  <c r="I38" i="3"/>
  <c r="H38" i="3"/>
  <c r="G38" i="3"/>
  <c r="F38" i="3"/>
  <c r="E38" i="3"/>
  <c r="D38" i="3"/>
  <c r="C38" i="3"/>
  <c r="B38" i="3"/>
  <c r="A38" i="3"/>
  <c r="J37" i="3"/>
  <c r="I37" i="3"/>
  <c r="H37" i="3"/>
  <c r="G37" i="3"/>
  <c r="F37" i="3"/>
  <c r="E37" i="3"/>
  <c r="D37" i="3"/>
  <c r="C37" i="3"/>
  <c r="B37" i="3"/>
  <c r="A37" i="3"/>
  <c r="J36" i="3"/>
  <c r="I36" i="3"/>
  <c r="H36" i="3"/>
  <c r="G36" i="3"/>
  <c r="F36" i="3"/>
  <c r="E36" i="3"/>
  <c r="D36" i="3"/>
  <c r="C36" i="3"/>
  <c r="B36" i="3"/>
  <c r="A36" i="3"/>
  <c r="J35" i="3"/>
  <c r="I35" i="3"/>
  <c r="H35" i="3"/>
  <c r="G35" i="3"/>
  <c r="F35" i="3"/>
  <c r="E35" i="3"/>
  <c r="D35" i="3"/>
  <c r="C35" i="3"/>
  <c r="B35" i="3"/>
  <c r="A35" i="3"/>
  <c r="J34" i="3"/>
  <c r="I34" i="3"/>
  <c r="H34" i="3"/>
  <c r="G34" i="3"/>
  <c r="F34" i="3"/>
  <c r="E34" i="3"/>
  <c r="D34" i="3"/>
  <c r="C34" i="3"/>
  <c r="B34" i="3"/>
  <c r="A34" i="3"/>
  <c r="J33" i="3"/>
  <c r="I33" i="3"/>
  <c r="H33" i="3"/>
  <c r="G33" i="3"/>
  <c r="F33" i="3"/>
  <c r="E33" i="3"/>
  <c r="D33" i="3"/>
  <c r="C33" i="3"/>
  <c r="B33" i="3"/>
  <c r="A33" i="3"/>
  <c r="J32" i="3"/>
  <c r="I32" i="3"/>
  <c r="H32" i="3"/>
  <c r="G32" i="3"/>
  <c r="F32" i="3"/>
  <c r="E32" i="3"/>
  <c r="D32" i="3"/>
  <c r="C32" i="3"/>
  <c r="B32" i="3"/>
  <c r="A32" i="3"/>
  <c r="J31" i="3"/>
  <c r="I31" i="3"/>
  <c r="H31" i="3"/>
  <c r="G31" i="3"/>
  <c r="F31" i="3"/>
  <c r="E31" i="3"/>
  <c r="D31" i="3"/>
  <c r="C31" i="3"/>
  <c r="B31" i="3"/>
  <c r="A31" i="3"/>
  <c r="J30" i="3"/>
  <c r="I30" i="3"/>
  <c r="H30" i="3"/>
  <c r="G30" i="3"/>
  <c r="F30" i="3"/>
  <c r="E30" i="3"/>
  <c r="D30" i="3"/>
  <c r="C30" i="3"/>
  <c r="B30" i="3"/>
  <c r="A30" i="3"/>
  <c r="J29" i="3"/>
  <c r="I29" i="3"/>
  <c r="H29" i="3"/>
  <c r="G29" i="3"/>
  <c r="F29" i="3"/>
  <c r="E29" i="3"/>
  <c r="D29" i="3"/>
  <c r="C29" i="3"/>
  <c r="B29" i="3"/>
  <c r="A29" i="3"/>
  <c r="J51" i="2"/>
  <c r="I51" i="2"/>
  <c r="H51" i="2"/>
  <c r="G51" i="2"/>
  <c r="F51" i="2"/>
  <c r="E51" i="2"/>
  <c r="D51" i="2"/>
  <c r="C51" i="2"/>
  <c r="B51" i="2"/>
  <c r="A51" i="2"/>
  <c r="J50" i="2"/>
  <c r="I50" i="2"/>
  <c r="H50" i="2"/>
  <c r="G50" i="2"/>
  <c r="F50" i="2"/>
  <c r="E50" i="2"/>
  <c r="D50" i="2"/>
  <c r="C50" i="2"/>
  <c r="B50" i="2"/>
  <c r="A50" i="2"/>
  <c r="J49" i="2"/>
  <c r="I49" i="2"/>
  <c r="H49" i="2"/>
  <c r="G49" i="2"/>
  <c r="F49" i="2"/>
  <c r="E49" i="2"/>
  <c r="D49" i="2"/>
  <c r="C49" i="2"/>
  <c r="B49" i="2"/>
  <c r="A49" i="2"/>
  <c r="J48" i="2"/>
  <c r="I48" i="2"/>
  <c r="H48" i="2"/>
  <c r="G48" i="2"/>
  <c r="F48" i="2"/>
  <c r="E48" i="2"/>
  <c r="D48" i="2"/>
  <c r="C48" i="2"/>
  <c r="B48" i="2"/>
  <c r="A48" i="2"/>
  <c r="J47" i="2"/>
  <c r="I47" i="2"/>
  <c r="H47" i="2"/>
  <c r="G47" i="2"/>
  <c r="F47" i="2"/>
  <c r="E47" i="2"/>
  <c r="D47" i="2"/>
  <c r="C47" i="2"/>
  <c r="B47" i="2"/>
  <c r="A47" i="2"/>
  <c r="J46" i="2"/>
  <c r="I46" i="2"/>
  <c r="H46" i="2"/>
  <c r="G46" i="2"/>
  <c r="F46" i="2"/>
  <c r="E46" i="2"/>
  <c r="D46" i="2"/>
  <c r="C46" i="2"/>
  <c r="B46" i="2"/>
  <c r="A46" i="2"/>
  <c r="J45" i="2"/>
  <c r="I45" i="2"/>
  <c r="H45" i="2"/>
  <c r="G45" i="2"/>
  <c r="F45" i="2"/>
  <c r="E45" i="2"/>
  <c r="D45" i="2"/>
  <c r="C45" i="2"/>
  <c r="B45" i="2"/>
  <c r="A45" i="2"/>
  <c r="J44" i="2"/>
  <c r="I44" i="2"/>
  <c r="H44" i="2"/>
  <c r="G44" i="2"/>
  <c r="F44" i="2"/>
  <c r="E44" i="2"/>
  <c r="D44" i="2"/>
  <c r="C44" i="2"/>
  <c r="B44" i="2"/>
  <c r="A44" i="2"/>
  <c r="J43" i="2"/>
  <c r="I43" i="2"/>
  <c r="H43" i="2"/>
  <c r="G43" i="2"/>
  <c r="F43" i="2"/>
  <c r="E43" i="2"/>
  <c r="D43" i="2"/>
  <c r="C43" i="2"/>
  <c r="B43" i="2"/>
  <c r="A43" i="2"/>
  <c r="J42" i="2"/>
  <c r="I42" i="2"/>
  <c r="H42" i="2"/>
  <c r="G42" i="2"/>
  <c r="F42" i="2"/>
  <c r="E42" i="2"/>
  <c r="D42" i="2"/>
  <c r="C42" i="2"/>
  <c r="B42" i="2"/>
  <c r="A42" i="2"/>
  <c r="J41" i="2"/>
  <c r="I41" i="2"/>
  <c r="H41" i="2"/>
  <c r="G41" i="2"/>
  <c r="F41" i="2"/>
  <c r="E41" i="2"/>
  <c r="D41" i="2"/>
  <c r="C41" i="2"/>
  <c r="B41" i="2"/>
  <c r="A41" i="2"/>
  <c r="J40" i="2"/>
  <c r="I40" i="2"/>
  <c r="H40" i="2"/>
  <c r="G40" i="2"/>
  <c r="F40" i="2"/>
  <c r="E40" i="2"/>
  <c r="D40" i="2"/>
  <c r="C40" i="2"/>
  <c r="B40" i="2"/>
  <c r="A40" i="2"/>
  <c r="J39" i="2"/>
  <c r="I39" i="2"/>
  <c r="H39" i="2"/>
  <c r="G39" i="2"/>
  <c r="F39" i="2"/>
  <c r="E39" i="2"/>
  <c r="D39" i="2"/>
  <c r="C39" i="2"/>
  <c r="B39" i="2"/>
  <c r="A39" i="2"/>
  <c r="J38" i="2"/>
  <c r="I38" i="2"/>
  <c r="H38" i="2"/>
  <c r="G38" i="2"/>
  <c r="F38" i="2"/>
  <c r="E38" i="2"/>
  <c r="D38" i="2"/>
  <c r="C38" i="2"/>
  <c r="B38" i="2"/>
  <c r="A38" i="2"/>
  <c r="J37" i="2"/>
  <c r="I37" i="2"/>
  <c r="H37" i="2"/>
  <c r="G37" i="2"/>
  <c r="F37" i="2"/>
  <c r="E37" i="2"/>
  <c r="D37" i="2"/>
  <c r="C37" i="2"/>
  <c r="B37" i="2"/>
  <c r="A37" i="2"/>
  <c r="J36" i="2"/>
  <c r="I36" i="2"/>
  <c r="H36" i="2"/>
  <c r="G36" i="2"/>
  <c r="F36" i="2"/>
  <c r="E36" i="2"/>
  <c r="D36" i="2"/>
  <c r="C36" i="2"/>
  <c r="B36" i="2"/>
  <c r="A36" i="2"/>
  <c r="J35" i="2"/>
  <c r="I35" i="2"/>
  <c r="H35" i="2"/>
  <c r="G35" i="2"/>
  <c r="F35" i="2"/>
  <c r="E35" i="2"/>
  <c r="D35" i="2"/>
  <c r="C35" i="2"/>
  <c r="B35" i="2"/>
  <c r="A35" i="2"/>
  <c r="J34" i="2"/>
  <c r="I34" i="2"/>
  <c r="H34" i="2"/>
  <c r="G34" i="2"/>
  <c r="F34" i="2"/>
  <c r="E34" i="2"/>
  <c r="D34" i="2"/>
  <c r="C34" i="2"/>
  <c r="B34" i="2"/>
  <c r="A34" i="2"/>
  <c r="J33" i="2"/>
  <c r="I33" i="2"/>
  <c r="H33" i="2"/>
  <c r="G33" i="2"/>
  <c r="F33" i="2"/>
  <c r="E33" i="2"/>
  <c r="D33" i="2"/>
  <c r="C33" i="2"/>
  <c r="B33" i="2"/>
  <c r="A33" i="2"/>
  <c r="J32" i="2"/>
  <c r="I32" i="2"/>
  <c r="H32" i="2"/>
  <c r="G32" i="2"/>
  <c r="F32" i="2"/>
  <c r="E32" i="2"/>
  <c r="D32" i="2"/>
  <c r="C32" i="2"/>
  <c r="B32" i="2"/>
  <c r="A32" i="2"/>
  <c r="J31" i="2"/>
  <c r="I31" i="2"/>
  <c r="H31" i="2"/>
  <c r="G31" i="2"/>
  <c r="F31" i="2"/>
  <c r="E31" i="2"/>
  <c r="D31" i="2"/>
  <c r="C31" i="2"/>
  <c r="B31" i="2"/>
  <c r="A31" i="2"/>
  <c r="J30" i="2"/>
  <c r="I30" i="2"/>
  <c r="H30" i="2"/>
  <c r="G30" i="2"/>
  <c r="F30" i="2"/>
  <c r="E30" i="2"/>
  <c r="D30" i="2"/>
  <c r="C30" i="2"/>
  <c r="B30" i="2"/>
  <c r="A30" i="2"/>
  <c r="J29" i="2"/>
  <c r="I29" i="2"/>
  <c r="H29" i="2"/>
  <c r="G29" i="2"/>
  <c r="F29" i="2"/>
  <c r="E29" i="2"/>
  <c r="D29" i="2"/>
  <c r="C29" i="2"/>
  <c r="B29" i="2"/>
  <c r="A29" i="2"/>
</calcChain>
</file>

<file path=xl/sharedStrings.xml><?xml version="1.0" encoding="utf-8"?>
<sst xmlns="http://schemas.openxmlformats.org/spreadsheetml/2006/main" count="197" uniqueCount="80">
  <si>
    <t>Region</t>
  </si>
  <si>
    <t>Category</t>
  </si>
  <si>
    <t>Units</t>
  </si>
  <si>
    <t>Employment - Private Non-Farm</t>
  </si>
  <si>
    <t>Thousands (Jobs)</t>
  </si>
  <si>
    <t>Gross Domestic Product (GDP)</t>
  </si>
  <si>
    <t>Output - Private Non-Farm</t>
  </si>
  <si>
    <t>Personal Income</t>
  </si>
  <si>
    <t>Wages and Salaries - Private Non-Farm</t>
  </si>
  <si>
    <t>Total Population</t>
  </si>
  <si>
    <t>Thousands</t>
  </si>
  <si>
    <t>Total Migrants - All Races</t>
  </si>
  <si>
    <t>Employment - Forestry, fishing, and hunting</t>
  </si>
  <si>
    <t>Employment - Mining</t>
  </si>
  <si>
    <t>Employment - Utilities</t>
  </si>
  <si>
    <t>Employment - Construction</t>
  </si>
  <si>
    <t>Employment - Manufacturing</t>
  </si>
  <si>
    <t>Employment - Wholesale trade</t>
  </si>
  <si>
    <t>Employment - Retail trade</t>
  </si>
  <si>
    <t>Employment - Transportation and warehousing</t>
  </si>
  <si>
    <t>Employment - Information</t>
  </si>
  <si>
    <t>Employment - Finance and insurance</t>
  </si>
  <si>
    <t>Employment - Real estate and rental and leasing</t>
  </si>
  <si>
    <t>Employment - Professional, scientific, and technical services</t>
  </si>
  <si>
    <t>Employment - Management of companies and enterprises</t>
  </si>
  <si>
    <t>Employment - Administrative, support, waste management, and remediation services</t>
  </si>
  <si>
    <t>Employment - Educational services; private</t>
  </si>
  <si>
    <t>Employment - Health care and social assistance</t>
  </si>
  <si>
    <t>Employment - Arts, entertainment, and recreation</t>
  </si>
  <si>
    <t>Employment - Accommodation and food services</t>
  </si>
  <si>
    <t>Employment - Other services (except public administration)</t>
  </si>
  <si>
    <t>Employment - State and Local Government</t>
  </si>
  <si>
    <t>Employment - Federal Civilian</t>
  </si>
  <si>
    <t>Employment - Federal Military</t>
  </si>
  <si>
    <t>Employment - Farm</t>
  </si>
  <si>
    <t>Output - Forestry, fishing, and hunting</t>
  </si>
  <si>
    <t>Output - Mining</t>
  </si>
  <si>
    <t>Output - Utilities</t>
  </si>
  <si>
    <t>Output - Construction</t>
  </si>
  <si>
    <t>Output - Manufacturing</t>
  </si>
  <si>
    <t>Output - Wholesale trade</t>
  </si>
  <si>
    <t>Output - Retail trade</t>
  </si>
  <si>
    <t>Output - Transportation and warehousing</t>
  </si>
  <si>
    <t>Output - Information</t>
  </si>
  <si>
    <t>Output - Finance and insurance</t>
  </si>
  <si>
    <t>Output - Real estate and rental and leasing</t>
  </si>
  <si>
    <t>Output - Professional, scientific, and technical services</t>
  </si>
  <si>
    <t>Output - Management of companies and enterprises</t>
  </si>
  <si>
    <t>Output - Administrative, support, waste management, and remediation services</t>
  </si>
  <si>
    <t>Output - Educational services; private</t>
  </si>
  <si>
    <t>Output - Health care and social assistance</t>
  </si>
  <si>
    <t>Output - Arts, entertainment, and recreation</t>
  </si>
  <si>
    <t>Output - Accommodation and food services</t>
  </si>
  <si>
    <t>Output - Other services (except public administration)</t>
  </si>
  <si>
    <t>Output - State and Local Government</t>
  </si>
  <si>
    <t>Output - Federal Civilian</t>
  </si>
  <si>
    <t>Output - Federal Military</t>
  </si>
  <si>
    <t>Output - Farm</t>
  </si>
  <si>
    <t>Forecast prepared</t>
  </si>
  <si>
    <t>GPEDD</t>
  </si>
  <si>
    <t>Description</t>
  </si>
  <si>
    <t>The regional economic forecast is derived from the Maine Consensus Economic Forecasts Commission’s (CEFC) November 2020 update, a national economic outlook prepared by the University of Michigan's Research Seminar in Quantitative Economics (RSQE), and the U.S. Congressional Budget Office (CBO) most recent outlook.  Forecasts are simulated for the seven Economic Development Districts (EDD) and the state as a whole using an economic model maintained by the Center for Business and Economic Research (CBER) at the University of Southern Maine (USM)and developed by Regional Economic Models Incorporated (REMI). </t>
  </si>
  <si>
    <t>The EDDs  are represented as county aggregates in the model and therefore might not exactly align with actual geographic designated boundaries of the district's themselves. However, the regional representation in the model provides a sufficient means to understand the relative regional differences across Maine.</t>
  </si>
  <si>
    <t>The latest update provides an outlook for the period 2020 through 2025. We report the base year as 2019 with 2020 is the first year of the forecast. This is because the full year economic data for 2020 is not yet available.  Percentage change for the forecast is expressed relative to 2019 assumed as the pre-pandemic baseline. The forecasts are provided across several core economic metrics, and employment and output across 23 primary economic sectors. Metrics are defined below.</t>
  </si>
  <si>
    <t>Definitions</t>
  </si>
  <si>
    <r>
      <rPr>
        <b/>
        <sz val="12"/>
        <color rgb="FF000000"/>
        <rFont val="Calibri Light"/>
        <family val="2"/>
        <scheme val="major"/>
      </rPr>
      <t>Employment:</t>
    </r>
    <r>
      <rPr>
        <sz val="12"/>
        <color rgb="FF000000"/>
        <rFont val="Calibri Light"/>
        <family val="2"/>
        <scheme val="major"/>
      </rPr>
      <t xml:space="preserve"> Employment comprises estimates of the number of jobs, full-time plus part-time, by place of work for all industries. Full-time and part-time jobs are counted at equal weight. Employees, sole proprietors, and active partners are included, but unpaid family workers and volunteers are not included.</t>
    </r>
  </si>
  <si>
    <r>
      <rPr>
        <b/>
        <sz val="12"/>
        <color rgb="FF000000"/>
        <rFont val="Calibri Light"/>
        <family val="2"/>
        <scheme val="major"/>
      </rPr>
      <t>Gross Domestic Product (GDP):</t>
    </r>
    <r>
      <rPr>
        <sz val="12"/>
        <color rgb="FF000000"/>
        <rFont val="Calibri Light"/>
        <family val="2"/>
        <scheme val="major"/>
      </rPr>
      <t xml:space="preserve"> The market value of goods and services produced by labor and property in the United States, regardless of nationality.</t>
    </r>
  </si>
  <si>
    <r>
      <rPr>
        <b/>
        <sz val="12"/>
        <color rgb="FF000000"/>
        <rFont val="Calibri Light"/>
        <family val="2"/>
        <scheme val="major"/>
      </rPr>
      <t>Output:</t>
    </r>
    <r>
      <rPr>
        <sz val="12"/>
        <color rgb="FF000000"/>
        <rFont val="Calibri Light"/>
        <family val="2"/>
        <scheme val="major"/>
      </rPr>
      <t xml:space="preserve"> The amount of production, including all intermediate goods purchased as well as value added (compensation and profit). Can also be thought of as sales or supply. The components of Output are Self Supply and Exports (Multiregions, Rest of Nation, and Rest of World).</t>
    </r>
  </si>
  <si>
    <r>
      <rPr>
        <b/>
        <sz val="12"/>
        <color rgb="FF000000"/>
        <rFont val="Calibri Light"/>
        <family val="2"/>
        <scheme val="major"/>
      </rPr>
      <t>Personal Income:</t>
    </r>
    <r>
      <rPr>
        <sz val="12"/>
        <color rgb="FF000000"/>
        <rFont val="Calibri Light"/>
        <family val="2"/>
        <scheme val="major"/>
      </rPr>
      <t xml:space="preserve"> Income received by persons from all sources. It includes income received from participation in production as well as from government and business transfer payments. It is the sum of compensation of employees (received), supplements to wages and salaries, proprietors' income with inventory valuation adjustment (IVA) and capital consumption adjustment (CCAdj), rental income of persons with CCAdj, personal income receipts on assets, and personal current transfer receipts, less contributions for government social insurance.</t>
    </r>
  </si>
  <si>
    <r>
      <rPr>
        <b/>
        <sz val="12"/>
        <color rgb="FF000000"/>
        <rFont val="Calibri Light"/>
        <family val="2"/>
        <scheme val="major"/>
      </rPr>
      <t xml:space="preserve">Wages and Salaries: </t>
    </r>
    <r>
      <rPr>
        <sz val="12"/>
        <color rgb="FF000000"/>
        <rFont val="Calibri Light"/>
        <family val="2"/>
        <scheme val="major"/>
      </rPr>
      <t>The monetary remuneration of employees, including the compensation of corporate officers; commissions, tips, and bonuses; voluntary employee contributions to certain deferred compensation plans, such as 401(k) plans; and receipts in kind that represent income.</t>
    </r>
  </si>
  <si>
    <r>
      <rPr>
        <b/>
        <sz val="12"/>
        <color rgb="FF000000"/>
        <rFont val="Calibri Light"/>
        <family val="2"/>
        <scheme val="major"/>
      </rPr>
      <t>Total Population:</t>
    </r>
    <r>
      <rPr>
        <sz val="12"/>
        <color rgb="FF000000"/>
        <rFont val="Calibri Light"/>
        <family val="2"/>
        <scheme val="major"/>
      </rPr>
      <t xml:space="preserve"> Population reflects mid-year estimates of people, including survivors from the previous year, births, special populations, and three types of migrants (economic, international, and retired).</t>
    </r>
  </si>
  <si>
    <r>
      <rPr>
        <b/>
        <sz val="12"/>
        <color rgb="FF000000"/>
        <rFont val="Calibri Light"/>
        <family val="2"/>
        <scheme val="major"/>
      </rPr>
      <t>Total Migrants:</t>
    </r>
    <r>
      <rPr>
        <sz val="12"/>
        <color rgb="FF000000"/>
        <rFont val="Calibri Light"/>
        <family val="2"/>
        <scheme val="major"/>
      </rPr>
      <t xml:space="preserve"> The net number of migrants, from any source, relocating into the region.</t>
    </r>
  </si>
  <si>
    <t>Greater Portland Economic Development District (GPEDD)</t>
  </si>
  <si>
    <t>Millions of Fixed (2020) Dollars</t>
  </si>
  <si>
    <t>Table 1: Regional Forecast Economic Summary</t>
  </si>
  <si>
    <t>Table 2: Regional Forecast Economic Summary Percent Change from 2019</t>
  </si>
  <si>
    <t>Table 3: Regional Forecast Employment by Sector</t>
  </si>
  <si>
    <t>Table 4: Regional Forecast Employment by Sector Percent Change from 2019</t>
  </si>
  <si>
    <t xml:space="preserve">Table 5: Regional Forecast Output by Sector </t>
  </si>
  <si>
    <t>Table 6: Regional Forecast Output by Sector Percent Change from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</si>
</sst>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_);_(* \(#,##0.000\);_(* &quot;-&quot;??_);_(@_)"/>
    <numFmt numFmtId="165" formatCode="_(&quot;$&quot;* #,##0.0_);_(&quot;$&quot;* \(#,##0.0\);_(&quot;$&quot;* &quot;-&quot;??_);_(@_)"/>
    <numFmt numFmtId="168" formatCode="0.0%"/>
  </numFmts>
  <fonts count="13">
    <font>
      <sz val="12"/>
      <color theme="1"/>
      <name val="Calibri"/>
      <family val="2"/>
      <scheme val="minor"/>
    </font>
    <font>
      <sz val="12"/>
      <color theme="1"/>
      <name val="Calibri"/>
      <family val="2"/>
      <scheme val="minor"/>
    </font>
    <font>
      <b/>
      <sz val="12"/>
      <color theme="1"/>
      <name val="Calibri Light"/>
      <family val="2"/>
      <scheme val="major"/>
    </font>
    <font>
      <sz val="12"/>
      <color theme="1"/>
      <name val="Calibri Light"/>
      <family val="2"/>
      <scheme val="major"/>
    </font>
    <font>
      <b/>
      <u/>
      <sz val="12"/>
      <color theme="1"/>
      <name val="Calibri Light"/>
      <family val="2"/>
      <scheme val="major"/>
    </font>
    <font>
      <sz val="12"/>
      <color rgb="FF000000"/>
      <name val="Calibri Light"/>
      <family val="2"/>
      <scheme val="major"/>
    </font>
    <font>
      <b/>
      <u/>
      <sz val="12"/>
      <color rgb="FF000000"/>
      <name val="Calibri Light"/>
      <family val="2"/>
      <scheme val="major"/>
    </font>
    <font>
      <b/>
      <sz val="12"/>
      <color rgb="FF000000"/>
      <name val="Calibri Light"/>
      <family val="2"/>
      <scheme val="major"/>
    </font>
    <font>
      <sz val="10"/>
      <color theme="1"/>
      <name val="Calibri"/>
      <family val="2"/>
      <scheme val="minor"/>
    </font>
    <font>
      <b/>
      <sz val="10"/>
      <name val="Calibri Light"/>
      <family val="2"/>
      <scheme val="major"/>
    </font>
    <font>
      <sz val="10"/>
      <color theme="1"/>
      <name val="Calibri Light"/>
      <family val="2"/>
      <scheme val="major"/>
    </font>
    <font>
      <sz val="10"/>
      <name val="Calibri Light"/>
      <family val="2"/>
      <scheme val="major"/>
    </font>
    <font>
      <b/>
      <sz val="11"/>
      <color theme="1"/>
      <name val="Calibri Light"/>
      <family val="2"/>
      <scheme val="major"/>
    </font>
  </fonts>
  <fills count="2">
    <fill>
      <patternFill patternType="none"/>
    </fill>
    <fill>
      <patternFill patternType="gray125"/>
    </fill>
  </fills>
  <borders count="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0" fontId="2" fillId="0" borderId="0" xfId="0" applyFont="1"/>
    <xf numFmtId="17" fontId="2" fillId="0" borderId="0" xfId="0" applyNumberFormat="1" applyFont="1" applyAlignment="1">
      <alignment horizontal="left"/>
    </xf>
    <xf numFmtId="0" fontId="3" fillId="0" borderId="0" xfId="0" applyFont="1"/>
    <xf numFmtId="0" fontId="4" fillId="0" borderId="0" xfId="0" applyFont="1"/>
    <xf numFmtId="0" fontId="5" fillId="0" borderId="0" xfId="0" applyFont="1" applyAlignment="1">
      <alignment horizontal="left" vertical="top" wrapText="1"/>
    </xf>
    <xf numFmtId="0" fontId="6" fillId="0" borderId="0" xfId="0" applyFont="1"/>
    <xf numFmtId="0" fontId="8" fillId="0" borderId="0" xfId="0" applyFont="1" applyFill="1"/>
    <xf numFmtId="0" fontId="9" fillId="0" borderId="4" xfId="0" applyNumberFormat="1" applyFont="1" applyFill="1" applyBorder="1" applyAlignment="1" applyProtection="1">
      <alignment horizontal="center"/>
    </xf>
    <xf numFmtId="0" fontId="10" fillId="0" borderId="0" xfId="0" applyFont="1" applyFill="1" applyBorder="1"/>
    <xf numFmtId="0" fontId="11" fillId="0" borderId="4" xfId="0" applyNumberFormat="1" applyFont="1" applyFill="1" applyBorder="1" applyAlignment="1" applyProtection="1"/>
    <xf numFmtId="0" fontId="11" fillId="0" borderId="5" xfId="0" applyNumberFormat="1" applyFont="1" applyFill="1" applyBorder="1" applyAlignment="1" applyProtection="1"/>
    <xf numFmtId="164" fontId="11" fillId="0" borderId="6" xfId="1" applyNumberFormat="1" applyFont="1" applyFill="1" applyBorder="1" applyAlignment="1" applyProtection="1"/>
    <xf numFmtId="0" fontId="10" fillId="0" borderId="0" xfId="0" applyFont="1" applyFill="1"/>
    <xf numFmtId="0" fontId="11" fillId="0" borderId="1" xfId="0" applyNumberFormat="1" applyFont="1" applyFill="1" applyBorder="1" applyAlignment="1" applyProtection="1"/>
    <xf numFmtId="0" fontId="11" fillId="0" borderId="2" xfId="0" applyNumberFormat="1" applyFont="1" applyFill="1" applyBorder="1" applyAlignment="1" applyProtection="1"/>
    <xf numFmtId="165" fontId="11" fillId="0" borderId="3" xfId="2" applyNumberFormat="1" applyFont="1" applyFill="1" applyBorder="1" applyAlignment="1" applyProtection="1"/>
    <xf numFmtId="164" fontId="11" fillId="0" borderId="3" xfId="1" applyNumberFormat="1" applyFont="1" applyFill="1" applyBorder="1" applyAlignment="1" applyProtection="1"/>
    <xf numFmtId="0" fontId="12" fillId="0" borderId="0" xfId="0" applyFont="1" applyFill="1"/>
    <xf numFmtId="168" fontId="11" fillId="0" borderId="3" xfId="3" applyNumberFormat="1" applyFont="1" applyFill="1" applyBorder="1" applyAlignment="1" applyProtection="1"/>
    <xf numFmtId="168" fontId="11" fillId="0" borderId="6" xfId="3" applyNumberFormat="1" applyFont="1" applyFill="1" applyBorder="1" applyAlignment="1" applyProtection="1"/>
    <xf numFmtId="165" fontId="11" fillId="0" borderId="6" xfId="2" applyNumberFormat="1" applyFont="1" applyFill="1" applyBorder="1" applyAlignment="1" applyProtection="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EDF5C-03FC-C147-AD7B-6FA43CA56E9F}">
  <dimension ref="A1:I27"/>
  <sheetViews>
    <sheetView showGridLines="0" workbookViewId="0">
      <selection activeCell="A3" sqref="A3:XFD27"/>
    </sheetView>
  </sheetViews>
  <sheetFormatPr baseColWidth="10" defaultRowHeight="16"/>
  <cols>
    <col min="1" max="1" width="21.6640625" customWidth="1"/>
  </cols>
  <sheetData>
    <row r="1" spans="1:9" s="3" customFormat="1">
      <c r="A1" s="3" t="s">
        <v>72</v>
      </c>
    </row>
    <row r="3" spans="1:9" s="3" customFormat="1">
      <c r="A3" s="1" t="s">
        <v>58</v>
      </c>
      <c r="B3" s="2">
        <v>44166</v>
      </c>
    </row>
    <row r="4" spans="1:9" s="3" customFormat="1"/>
    <row r="5" spans="1:9" s="3" customFormat="1">
      <c r="A5" s="4" t="s">
        <v>60</v>
      </c>
    </row>
    <row r="6" spans="1:9" s="3" customFormat="1" ht="5" customHeight="1"/>
    <row r="7" spans="1:9" s="3" customFormat="1" ht="79" customHeight="1">
      <c r="A7" s="5" t="s">
        <v>61</v>
      </c>
      <c r="B7" s="5"/>
      <c r="C7" s="5"/>
      <c r="D7" s="5"/>
      <c r="E7" s="5"/>
      <c r="F7" s="5"/>
      <c r="G7" s="5"/>
      <c r="H7" s="5"/>
      <c r="I7" s="5"/>
    </row>
    <row r="8" spans="1:9" s="3" customFormat="1"/>
    <row r="9" spans="1:9" s="3" customFormat="1" ht="49" customHeight="1">
      <c r="A9" s="5" t="s">
        <v>62</v>
      </c>
      <c r="B9" s="5"/>
      <c r="C9" s="5"/>
      <c r="D9" s="5"/>
      <c r="E9" s="5"/>
      <c r="F9" s="5"/>
      <c r="G9" s="5"/>
      <c r="H9" s="5"/>
      <c r="I9" s="5"/>
    </row>
    <row r="10" spans="1:9" s="3" customFormat="1" ht="5" customHeight="1"/>
    <row r="11" spans="1:9" s="3" customFormat="1" ht="64" customHeight="1">
      <c r="A11" s="5" t="s">
        <v>63</v>
      </c>
      <c r="B11" s="5"/>
      <c r="C11" s="5"/>
      <c r="D11" s="5"/>
      <c r="E11" s="5"/>
      <c r="F11" s="5"/>
      <c r="G11" s="5"/>
      <c r="H11" s="5"/>
      <c r="I11" s="5"/>
    </row>
    <row r="12" spans="1:9" s="3" customFormat="1" ht="20" customHeight="1"/>
    <row r="13" spans="1:9" s="3" customFormat="1">
      <c r="A13" s="6" t="s">
        <v>64</v>
      </c>
    </row>
    <row r="14" spans="1:9" s="3" customFormat="1" ht="7" customHeight="1"/>
    <row r="15" spans="1:9" s="3" customFormat="1" ht="47" customHeight="1">
      <c r="A15" s="5" t="s">
        <v>65</v>
      </c>
      <c r="B15" s="5"/>
      <c r="C15" s="5"/>
      <c r="D15" s="5"/>
      <c r="E15" s="5"/>
      <c r="F15" s="5"/>
      <c r="G15" s="5"/>
      <c r="H15" s="5"/>
      <c r="I15" s="5"/>
    </row>
    <row r="16" spans="1:9" s="3" customFormat="1" ht="7" customHeight="1"/>
    <row r="17" spans="1:9" s="3" customFormat="1" ht="33" customHeight="1">
      <c r="A17" s="5" t="s">
        <v>66</v>
      </c>
      <c r="B17" s="5"/>
      <c r="C17" s="5"/>
      <c r="D17" s="5"/>
      <c r="E17" s="5"/>
      <c r="F17" s="5"/>
      <c r="G17" s="5"/>
      <c r="H17" s="5"/>
      <c r="I17" s="5"/>
    </row>
    <row r="18" spans="1:9" s="3" customFormat="1" ht="7" customHeight="1"/>
    <row r="19" spans="1:9" s="3" customFormat="1" ht="49" customHeight="1">
      <c r="A19" s="5" t="s">
        <v>67</v>
      </c>
      <c r="B19" s="5"/>
      <c r="C19" s="5"/>
      <c r="D19" s="5"/>
      <c r="E19" s="5"/>
      <c r="F19" s="5"/>
      <c r="G19" s="5"/>
      <c r="H19" s="5"/>
      <c r="I19" s="5"/>
    </row>
    <row r="20" spans="1:9" s="3" customFormat="1" ht="7" customHeight="1"/>
    <row r="21" spans="1:9" s="3" customFormat="1" ht="84" customHeight="1">
      <c r="A21" s="5" t="s">
        <v>68</v>
      </c>
      <c r="B21" s="5"/>
      <c r="C21" s="5"/>
      <c r="D21" s="5"/>
      <c r="E21" s="5"/>
      <c r="F21" s="5"/>
      <c r="G21" s="5"/>
      <c r="H21" s="5"/>
      <c r="I21" s="5"/>
    </row>
    <row r="22" spans="1:9" s="3" customFormat="1" ht="7" customHeight="1"/>
    <row r="23" spans="1:9" s="3" customFormat="1" ht="48" customHeight="1">
      <c r="A23" s="5" t="s">
        <v>69</v>
      </c>
      <c r="B23" s="5"/>
      <c r="C23" s="5"/>
      <c r="D23" s="5"/>
      <c r="E23" s="5"/>
      <c r="F23" s="5"/>
      <c r="G23" s="5"/>
      <c r="H23" s="5"/>
      <c r="I23" s="5"/>
    </row>
    <row r="24" spans="1:9" s="3" customFormat="1" ht="7" customHeight="1"/>
    <row r="25" spans="1:9" s="3" customFormat="1" ht="33" customHeight="1">
      <c r="A25" s="5" t="s">
        <v>70</v>
      </c>
      <c r="B25" s="5"/>
      <c r="C25" s="5"/>
      <c r="D25" s="5"/>
      <c r="E25" s="5"/>
      <c r="F25" s="5"/>
      <c r="G25" s="5"/>
      <c r="H25" s="5"/>
      <c r="I25" s="5"/>
    </row>
    <row r="26" spans="1:9" s="3" customFormat="1" ht="7" customHeight="1"/>
    <row r="27" spans="1:9" s="3" customFormat="1" ht="16" customHeight="1">
      <c r="A27" s="5" t="s">
        <v>71</v>
      </c>
      <c r="B27" s="5"/>
      <c r="C27" s="5"/>
      <c r="D27" s="5"/>
      <c r="E27" s="5"/>
      <c r="F27" s="5"/>
      <c r="G27" s="5"/>
      <c r="H27" s="5"/>
      <c r="I27" s="5"/>
    </row>
  </sheetData>
  <mergeCells count="10">
    <mergeCell ref="A21:I21"/>
    <mergeCell ref="A23:I23"/>
    <mergeCell ref="A25:I25"/>
    <mergeCell ref="A27:I27"/>
    <mergeCell ref="A7:I7"/>
    <mergeCell ref="A9:I9"/>
    <mergeCell ref="A11:I11"/>
    <mergeCell ref="A15:I15"/>
    <mergeCell ref="A17:I17"/>
    <mergeCell ref="A19:I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D85D-F2AA-C043-B56E-0474AE9E7307}">
  <dimension ref="A1:K20"/>
  <sheetViews>
    <sheetView showGridLines="0" workbookViewId="0">
      <selection sqref="A1:XFD1048576"/>
    </sheetView>
  </sheetViews>
  <sheetFormatPr baseColWidth="10" defaultRowHeight="20" customHeight="1"/>
  <cols>
    <col min="1" max="1" width="7" style="13" customWidth="1"/>
    <col min="2" max="2" width="28.1640625" style="13" bestFit="1" customWidth="1"/>
    <col min="3" max="3" width="22" style="13" bestFit="1" customWidth="1"/>
    <col min="4" max="10" width="8.83203125" style="13" bestFit="1" customWidth="1"/>
    <col min="11" max="11" width="10.83203125" style="7"/>
    <col min="12" max="16384" width="10.83203125" style="13"/>
  </cols>
  <sheetData>
    <row r="1" spans="1:11" s="9" customFormat="1" ht="20" customHeight="1">
      <c r="A1" s="8" t="s">
        <v>0</v>
      </c>
      <c r="B1" s="8" t="s">
        <v>1</v>
      </c>
      <c r="C1" s="8" t="s">
        <v>2</v>
      </c>
      <c r="D1" s="8">
        <v>2019</v>
      </c>
      <c r="E1" s="8">
        <v>2020</v>
      </c>
      <c r="F1" s="8">
        <v>2021</v>
      </c>
      <c r="G1" s="8">
        <v>2022</v>
      </c>
      <c r="H1" s="8">
        <v>2023</v>
      </c>
      <c r="I1" s="8">
        <v>2024</v>
      </c>
      <c r="J1" s="8">
        <v>2025</v>
      </c>
    </row>
    <row r="2" spans="1:11" ht="20" customHeight="1">
      <c r="A2" s="10" t="s">
        <v>59</v>
      </c>
      <c r="B2" s="10" t="s">
        <v>3</v>
      </c>
      <c r="C2" s="11" t="s">
        <v>4</v>
      </c>
      <c r="D2" s="12">
        <v>232.97212108572799</v>
      </c>
      <c r="E2" s="12">
        <v>211.77247601948099</v>
      </c>
      <c r="F2" s="12">
        <v>218.95727155752701</v>
      </c>
      <c r="G2" s="12">
        <v>225.77863000561601</v>
      </c>
      <c r="H2" s="12">
        <v>228.974514949835</v>
      </c>
      <c r="I2" s="12">
        <v>229.184132514574</v>
      </c>
      <c r="J2" s="12">
        <v>228.784076982573</v>
      </c>
      <c r="K2" s="13"/>
    </row>
    <row r="3" spans="1:11" ht="20" customHeight="1">
      <c r="A3" s="14" t="s">
        <v>59</v>
      </c>
      <c r="B3" s="14" t="s">
        <v>5</v>
      </c>
      <c r="C3" s="15" t="s">
        <v>73</v>
      </c>
      <c r="D3" s="16">
        <v>23039.8360507939</v>
      </c>
      <c r="E3" s="16">
        <v>22053.568721718599</v>
      </c>
      <c r="F3" s="16">
        <v>22690.307385869201</v>
      </c>
      <c r="G3" s="16">
        <v>23514.786981568599</v>
      </c>
      <c r="H3" s="16">
        <v>24020.558100453702</v>
      </c>
      <c r="I3" s="16">
        <v>24314.294622437701</v>
      </c>
      <c r="J3" s="16">
        <v>24596.601116483202</v>
      </c>
      <c r="K3" s="13"/>
    </row>
    <row r="4" spans="1:11" ht="20" customHeight="1">
      <c r="A4" s="14" t="s">
        <v>59</v>
      </c>
      <c r="B4" s="14" t="s">
        <v>6</v>
      </c>
      <c r="C4" s="15" t="s">
        <v>73</v>
      </c>
      <c r="D4" s="16">
        <v>36891.845535092099</v>
      </c>
      <c r="E4" s="16">
        <v>35233.642323113003</v>
      </c>
      <c r="F4" s="16">
        <v>36193.3171568256</v>
      </c>
      <c r="G4" s="16">
        <v>37525.085954883099</v>
      </c>
      <c r="H4" s="16">
        <v>38312.706719770198</v>
      </c>
      <c r="I4" s="16">
        <v>38744.9308885176</v>
      </c>
      <c r="J4" s="16">
        <v>39124.845155208001</v>
      </c>
      <c r="K4" s="13"/>
    </row>
    <row r="5" spans="1:11" ht="20" customHeight="1">
      <c r="A5" s="14" t="s">
        <v>59</v>
      </c>
      <c r="B5" s="14" t="s">
        <v>7</v>
      </c>
      <c r="C5" s="15" t="s">
        <v>73</v>
      </c>
      <c r="D5" s="16">
        <v>18658.952120307698</v>
      </c>
      <c r="E5" s="16">
        <v>19623.204931801702</v>
      </c>
      <c r="F5" s="16">
        <v>18779.920476388401</v>
      </c>
      <c r="G5" s="16">
        <v>19391.538870242399</v>
      </c>
      <c r="H5" s="16">
        <v>19724.443518623899</v>
      </c>
      <c r="I5" s="16">
        <v>20017.222590540801</v>
      </c>
      <c r="J5" s="16">
        <v>20479.2642955146</v>
      </c>
      <c r="K5" s="13"/>
    </row>
    <row r="6" spans="1:11" ht="20" customHeight="1">
      <c r="A6" s="14" t="s">
        <v>59</v>
      </c>
      <c r="B6" s="14" t="s">
        <v>8</v>
      </c>
      <c r="C6" s="15" t="s">
        <v>73</v>
      </c>
      <c r="D6" s="16">
        <v>9809.6012775743602</v>
      </c>
      <c r="E6" s="16">
        <v>9539.2712042677394</v>
      </c>
      <c r="F6" s="16">
        <v>9736.0215044630604</v>
      </c>
      <c r="G6" s="16">
        <v>10100.8317470945</v>
      </c>
      <c r="H6" s="16">
        <v>10351.0219728461</v>
      </c>
      <c r="I6" s="16">
        <v>10463.504049470101</v>
      </c>
      <c r="J6" s="16">
        <v>10587.162077929201</v>
      </c>
      <c r="K6" s="13"/>
    </row>
    <row r="7" spans="1:11" ht="20" customHeight="1">
      <c r="A7" s="14" t="s">
        <v>59</v>
      </c>
      <c r="B7" s="14" t="s">
        <v>9</v>
      </c>
      <c r="C7" s="15" t="s">
        <v>10</v>
      </c>
      <c r="D7" s="17">
        <v>295.29876153941899</v>
      </c>
      <c r="E7" s="17">
        <v>297.169178959384</v>
      </c>
      <c r="F7" s="17">
        <v>299.87106032227302</v>
      </c>
      <c r="G7" s="17">
        <v>303.03001610840801</v>
      </c>
      <c r="H7" s="17">
        <v>305.98089923026799</v>
      </c>
      <c r="I7" s="17">
        <v>308.06149364399698</v>
      </c>
      <c r="J7" s="17">
        <v>309.44169966459202</v>
      </c>
      <c r="K7" s="13"/>
    </row>
    <row r="8" spans="1:11" ht="20" customHeight="1">
      <c r="A8" s="14" t="s">
        <v>59</v>
      </c>
      <c r="B8" s="14" t="s">
        <v>11</v>
      </c>
      <c r="C8" s="15" t="s">
        <v>10</v>
      </c>
      <c r="D8" s="17">
        <v>1.6113644129203399</v>
      </c>
      <c r="E8" s="17">
        <v>1.7444768260074699</v>
      </c>
      <c r="F8" s="17">
        <v>2.5775429766068201</v>
      </c>
      <c r="G8" s="17">
        <v>3.03796070148231</v>
      </c>
      <c r="H8" s="17">
        <v>2.8383363777913799</v>
      </c>
      <c r="I8" s="17">
        <v>1.9894986391257701</v>
      </c>
      <c r="J8" s="17">
        <v>1.3309070848562401</v>
      </c>
      <c r="K8" s="13"/>
    </row>
    <row r="9" spans="1:11" ht="20" customHeight="1">
      <c r="A9" s="18" t="s">
        <v>74</v>
      </c>
      <c r="K9" s="13"/>
    </row>
    <row r="10" spans="1:11" ht="20" customHeight="1">
      <c r="K10" s="13"/>
    </row>
    <row r="11" spans="1:11" ht="20" customHeight="1">
      <c r="A11" s="9"/>
      <c r="B11" s="9"/>
      <c r="C11" s="9"/>
      <c r="D11" s="9"/>
      <c r="E11" s="9"/>
      <c r="F11" s="9"/>
      <c r="G11" s="9"/>
      <c r="H11" s="9"/>
      <c r="I11" s="9"/>
      <c r="J11" s="9"/>
      <c r="K11" s="13"/>
    </row>
    <row r="12" spans="1:11" ht="20" customHeight="1">
      <c r="A12" s="8" t="s">
        <v>0</v>
      </c>
      <c r="B12" s="8" t="s">
        <v>1</v>
      </c>
      <c r="C12" s="8" t="s">
        <v>2</v>
      </c>
      <c r="D12" s="8">
        <v>2019</v>
      </c>
      <c r="E12" s="8">
        <v>2020</v>
      </c>
      <c r="F12" s="8">
        <v>2021</v>
      </c>
      <c r="G12" s="8">
        <v>2022</v>
      </c>
      <c r="H12" s="8">
        <v>2023</v>
      </c>
      <c r="I12" s="8">
        <v>2024</v>
      </c>
      <c r="J12" s="8">
        <v>2025</v>
      </c>
      <c r="K12" s="13"/>
    </row>
    <row r="13" spans="1:11" ht="20" customHeight="1">
      <c r="A13" s="14" t="str">
        <f>A2</f>
        <v>GPEDD</v>
      </c>
      <c r="B13" s="14" t="str">
        <f t="shared" ref="B13:C13" si="0">B2</f>
        <v>Employment - Private Non-Farm</v>
      </c>
      <c r="C13" s="14" t="str">
        <f t="shared" si="0"/>
        <v>Thousands (Jobs)</v>
      </c>
      <c r="D13" s="19">
        <v>0</v>
      </c>
      <c r="E13" s="19">
        <v>-7.2999999999999995E-2</v>
      </c>
      <c r="F13" s="19">
        <v>-4.7E-2</v>
      </c>
      <c r="G13" s="19">
        <v>-3.1E-2</v>
      </c>
      <c r="H13" s="19">
        <v>-2.5000000000000001E-2</v>
      </c>
      <c r="I13" s="19">
        <v>-2.7E-2</v>
      </c>
      <c r="J13" s="19">
        <v>-2.9000000000000001E-2</v>
      </c>
      <c r="K13" s="13"/>
    </row>
    <row r="14" spans="1:11" ht="20" customHeight="1">
      <c r="A14" s="14" t="str">
        <f t="shared" ref="A14:C14" si="1">A3</f>
        <v>GPEDD</v>
      </c>
      <c r="B14" s="14" t="str">
        <f t="shared" si="1"/>
        <v>Gross Domestic Product (GDP)</v>
      </c>
      <c r="C14" s="14" t="str">
        <f t="shared" si="1"/>
        <v>Millions of Fixed (2020) Dollars</v>
      </c>
      <c r="D14" s="19">
        <v>0</v>
      </c>
      <c r="E14" s="19">
        <v>-2.8000000000000001E-2</v>
      </c>
      <c r="F14" s="19">
        <v>-6.0000000000000001E-3</v>
      </c>
      <c r="G14" s="19">
        <v>1.6E-2</v>
      </c>
      <c r="H14" s="19">
        <v>2.8000000000000001E-2</v>
      </c>
      <c r="I14" s="19">
        <v>3.7999999999999999E-2</v>
      </c>
      <c r="J14" s="19">
        <v>5.0999999999999997E-2</v>
      </c>
      <c r="K14" s="13"/>
    </row>
    <row r="15" spans="1:11" ht="20" customHeight="1">
      <c r="A15" s="14" t="str">
        <f t="shared" ref="A15:C15" si="2">A4</f>
        <v>GPEDD</v>
      </c>
      <c r="B15" s="14" t="str">
        <f t="shared" si="2"/>
        <v>Output - Private Non-Farm</v>
      </c>
      <c r="C15" s="14" t="str">
        <f t="shared" si="2"/>
        <v>Millions of Fixed (2020) Dollars</v>
      </c>
      <c r="D15" s="19">
        <v>0</v>
      </c>
      <c r="E15" s="19">
        <v>-3.4000000000000002E-2</v>
      </c>
      <c r="F15" s="19">
        <v>-1.0999999999999999E-2</v>
      </c>
      <c r="G15" s="19">
        <v>1.0999999999999999E-2</v>
      </c>
      <c r="H15" s="19">
        <v>2.3E-2</v>
      </c>
      <c r="I15" s="19">
        <v>3.3000000000000002E-2</v>
      </c>
      <c r="J15" s="19">
        <v>4.4999999999999998E-2</v>
      </c>
      <c r="K15" s="13"/>
    </row>
    <row r="16" spans="1:11" ht="20" customHeight="1">
      <c r="A16" s="14" t="str">
        <f t="shared" ref="A16:C16" si="3">A5</f>
        <v>GPEDD</v>
      </c>
      <c r="B16" s="14" t="str">
        <f t="shared" si="3"/>
        <v>Personal Income</v>
      </c>
      <c r="C16" s="14" t="str">
        <f t="shared" si="3"/>
        <v>Millions of Fixed (2020) Dollars</v>
      </c>
      <c r="D16" s="19">
        <v>0</v>
      </c>
      <c r="E16" s="19">
        <v>0.09</v>
      </c>
      <c r="F16" s="19">
        <v>3.5999999999999997E-2</v>
      </c>
      <c r="G16" s="19">
        <v>5.0999999999999997E-2</v>
      </c>
      <c r="H16" s="19">
        <v>5.8999999999999997E-2</v>
      </c>
      <c r="I16" s="19">
        <v>7.1999999999999995E-2</v>
      </c>
      <c r="J16" s="19">
        <v>9.9000000000000005E-2</v>
      </c>
      <c r="K16" s="13"/>
    </row>
    <row r="17" spans="1:11" ht="20" customHeight="1">
      <c r="A17" s="14" t="str">
        <f t="shared" ref="A17:C17" si="4">A6</f>
        <v>GPEDD</v>
      </c>
      <c r="B17" s="14" t="str">
        <f t="shared" si="4"/>
        <v>Wages and Salaries - Private Non-Farm</v>
      </c>
      <c r="C17" s="14" t="str">
        <f t="shared" si="4"/>
        <v>Millions of Fixed (2020) Dollars</v>
      </c>
      <c r="D17" s="19">
        <v>0</v>
      </c>
      <c r="E17" s="19">
        <v>-1.7999999999999999E-2</v>
      </c>
      <c r="F17" s="19">
        <v>2E-3</v>
      </c>
      <c r="G17" s="19">
        <v>2.4E-2</v>
      </c>
      <c r="H17" s="19">
        <v>4.2000000000000003E-2</v>
      </c>
      <c r="I17" s="19">
        <v>5.1999999999999998E-2</v>
      </c>
      <c r="J17" s="19">
        <v>6.5000000000000002E-2</v>
      </c>
      <c r="K17" s="13"/>
    </row>
    <row r="18" spans="1:11" ht="20" customHeight="1">
      <c r="A18" s="14" t="str">
        <f t="shared" ref="A18:C18" si="5">A7</f>
        <v>GPEDD</v>
      </c>
      <c r="B18" s="14" t="str">
        <f t="shared" si="5"/>
        <v>Total Population</v>
      </c>
      <c r="C18" s="14" t="str">
        <f t="shared" si="5"/>
        <v>Thousands</v>
      </c>
      <c r="D18" s="19">
        <v>0</v>
      </c>
      <c r="E18" s="19">
        <v>7.0000000000000001E-3</v>
      </c>
      <c r="F18" s="19">
        <v>1.4999999999999999E-2</v>
      </c>
      <c r="G18" s="19">
        <v>2.1999999999999999E-2</v>
      </c>
      <c r="H18" s="19">
        <v>2.8000000000000001E-2</v>
      </c>
      <c r="I18" s="19">
        <v>3.1E-2</v>
      </c>
      <c r="J18" s="19">
        <v>3.3000000000000002E-2</v>
      </c>
      <c r="K18" s="13"/>
    </row>
    <row r="19" spans="1:11" ht="20" customHeight="1">
      <c r="A19" s="14" t="str">
        <f t="shared" ref="A19:C19" si="6">A8</f>
        <v>GPEDD</v>
      </c>
      <c r="B19" s="14" t="str">
        <f t="shared" si="6"/>
        <v>Total Migrants - All Races</v>
      </c>
      <c r="C19" s="14" t="str">
        <f t="shared" si="6"/>
        <v>Thousands</v>
      </c>
      <c r="D19" s="19">
        <v>0</v>
      </c>
      <c r="E19" s="19">
        <v>1.482</v>
      </c>
      <c r="F19" s="19">
        <v>1.623</v>
      </c>
      <c r="G19" s="19">
        <v>1.3120000000000001</v>
      </c>
      <c r="H19" s="19">
        <v>0.92800000000000005</v>
      </c>
      <c r="I19" s="19">
        <v>0.20799999999999999</v>
      </c>
      <c r="J19" s="19">
        <v>-0.27300000000000002</v>
      </c>
      <c r="K19" s="13"/>
    </row>
    <row r="20" spans="1:11" ht="20" customHeight="1">
      <c r="A20" s="18" t="s">
        <v>75</v>
      </c>
      <c r="K20"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01D00-3B39-D747-B963-D4D7071B2056}">
  <dimension ref="A1:J52"/>
  <sheetViews>
    <sheetView showGridLines="0" topLeftCell="A11" workbookViewId="0">
      <selection activeCell="A11" sqref="A1:XFD1048576"/>
    </sheetView>
  </sheetViews>
  <sheetFormatPr baseColWidth="10" defaultRowHeight="14"/>
  <cols>
    <col min="1" max="1" width="7.5" style="13" customWidth="1"/>
    <col min="2" max="2" width="60" style="13" bestFit="1" customWidth="1"/>
    <col min="3" max="3" width="12.5" style="13" bestFit="1" customWidth="1"/>
    <col min="4" max="10" width="6.83203125" style="13" bestFit="1" customWidth="1"/>
    <col min="11" max="16384" width="10.83203125" style="13"/>
  </cols>
  <sheetData>
    <row r="1" spans="1:10" ht="19" customHeight="1">
      <c r="A1" s="8" t="s">
        <v>0</v>
      </c>
      <c r="B1" s="8" t="s">
        <v>1</v>
      </c>
      <c r="C1" s="8" t="s">
        <v>2</v>
      </c>
      <c r="D1" s="8">
        <v>2019</v>
      </c>
      <c r="E1" s="8">
        <v>2020</v>
      </c>
      <c r="F1" s="8">
        <v>2021</v>
      </c>
      <c r="G1" s="8">
        <v>2022</v>
      </c>
      <c r="H1" s="8">
        <v>2023</v>
      </c>
      <c r="I1" s="8">
        <v>2024</v>
      </c>
      <c r="J1" s="8">
        <v>2025</v>
      </c>
    </row>
    <row r="2" spans="1:10" ht="19" customHeight="1">
      <c r="A2" s="10" t="s">
        <v>59</v>
      </c>
      <c r="B2" s="10" t="s">
        <v>12</v>
      </c>
      <c r="C2" s="11" t="s">
        <v>4</v>
      </c>
      <c r="D2" s="12">
        <v>1.2617849833588499</v>
      </c>
      <c r="E2" s="12">
        <v>1.1214197811808699</v>
      </c>
      <c r="F2" s="12">
        <v>1.2049511529577399</v>
      </c>
      <c r="G2" s="12">
        <v>1.2664106428038999</v>
      </c>
      <c r="H2" s="12">
        <v>1.26235152935948</v>
      </c>
      <c r="I2" s="12">
        <v>1.25960663344671</v>
      </c>
      <c r="J2" s="12">
        <v>1.24808393348229</v>
      </c>
    </row>
    <row r="3" spans="1:10" ht="19" customHeight="1">
      <c r="A3" s="14" t="s">
        <v>59</v>
      </c>
      <c r="B3" s="14" t="s">
        <v>13</v>
      </c>
      <c r="C3" s="15" t="s">
        <v>4</v>
      </c>
      <c r="D3" s="17">
        <v>0.184584161304085</v>
      </c>
      <c r="E3" s="17">
        <v>0.16861297601085701</v>
      </c>
      <c r="F3" s="17">
        <v>0.175878121831542</v>
      </c>
      <c r="G3" s="17">
        <v>0.18858035651430299</v>
      </c>
      <c r="H3" s="17">
        <v>0.190500410433566</v>
      </c>
      <c r="I3" s="17">
        <v>0.192067912151096</v>
      </c>
      <c r="J3" s="17">
        <v>0.19466167050607699</v>
      </c>
    </row>
    <row r="4" spans="1:10" ht="19" customHeight="1">
      <c r="A4" s="14" t="s">
        <v>59</v>
      </c>
      <c r="B4" s="14" t="s">
        <v>14</v>
      </c>
      <c r="C4" s="15" t="s">
        <v>4</v>
      </c>
      <c r="D4" s="17">
        <v>0.35520660666549397</v>
      </c>
      <c r="E4" s="17">
        <v>0.32939850127269898</v>
      </c>
      <c r="F4" s="17">
        <v>0.34817354418352597</v>
      </c>
      <c r="G4" s="17">
        <v>0.34575866213502698</v>
      </c>
      <c r="H4" s="17">
        <v>0.31862200421994502</v>
      </c>
      <c r="I4" s="17">
        <v>0.31940068045652698</v>
      </c>
      <c r="J4" s="17">
        <v>0.31952904974712298</v>
      </c>
    </row>
    <row r="5" spans="1:10" ht="19" customHeight="1">
      <c r="A5" s="14" t="s">
        <v>59</v>
      </c>
      <c r="B5" s="14" t="s">
        <v>15</v>
      </c>
      <c r="C5" s="15" t="s">
        <v>4</v>
      </c>
      <c r="D5" s="17">
        <v>13.539095162269</v>
      </c>
      <c r="E5" s="17">
        <v>12.6831202022846</v>
      </c>
      <c r="F5" s="17">
        <v>11.872439855649599</v>
      </c>
      <c r="G5" s="17">
        <v>12.2522458455944</v>
      </c>
      <c r="H5" s="17">
        <v>12.349260969434299</v>
      </c>
      <c r="I5" s="17">
        <v>12.512267086344099</v>
      </c>
      <c r="J5" s="17">
        <v>12.5739624266013</v>
      </c>
    </row>
    <row r="6" spans="1:10" ht="19" customHeight="1">
      <c r="A6" s="14" t="s">
        <v>59</v>
      </c>
      <c r="B6" s="14" t="s">
        <v>16</v>
      </c>
      <c r="C6" s="15" t="s">
        <v>4</v>
      </c>
      <c r="D6" s="17">
        <v>12.4784850183856</v>
      </c>
      <c r="E6" s="17">
        <v>12.0272467793825</v>
      </c>
      <c r="F6" s="17">
        <v>11.5329921259265</v>
      </c>
      <c r="G6" s="17">
        <v>11.902563875195201</v>
      </c>
      <c r="H6" s="17">
        <v>11.891354012766801</v>
      </c>
      <c r="I6" s="17">
        <v>11.878820039029099</v>
      </c>
      <c r="J6" s="17">
        <v>11.740430401593599</v>
      </c>
    </row>
    <row r="7" spans="1:10" ht="19" customHeight="1">
      <c r="A7" s="14" t="s">
        <v>59</v>
      </c>
      <c r="B7" s="14" t="s">
        <v>17</v>
      </c>
      <c r="C7" s="15" t="s">
        <v>4</v>
      </c>
      <c r="D7" s="17">
        <v>9.19912271085831</v>
      </c>
      <c r="E7" s="17">
        <v>8.4704018783633703</v>
      </c>
      <c r="F7" s="17">
        <v>9.02267628142814</v>
      </c>
      <c r="G7" s="17">
        <v>9.0458311278926402</v>
      </c>
      <c r="H7" s="17">
        <v>9.05299442175256</v>
      </c>
      <c r="I7" s="17">
        <v>9.05891906963803</v>
      </c>
      <c r="J7" s="17">
        <v>9.0231561629295207</v>
      </c>
    </row>
    <row r="8" spans="1:10" ht="19" customHeight="1">
      <c r="A8" s="14" t="s">
        <v>59</v>
      </c>
      <c r="B8" s="14" t="s">
        <v>18</v>
      </c>
      <c r="C8" s="15" t="s">
        <v>4</v>
      </c>
      <c r="D8" s="17">
        <v>26.129730822796699</v>
      </c>
      <c r="E8" s="17">
        <v>23.973399600743299</v>
      </c>
      <c r="F8" s="17">
        <v>25.3599814075776</v>
      </c>
      <c r="G8" s="17">
        <v>26.090719693653501</v>
      </c>
      <c r="H8" s="17">
        <v>26.204849293033998</v>
      </c>
      <c r="I8" s="17">
        <v>26.268371818381102</v>
      </c>
      <c r="J8" s="17">
        <v>26.241175920664698</v>
      </c>
    </row>
    <row r="9" spans="1:10" ht="19" customHeight="1">
      <c r="A9" s="14" t="s">
        <v>59</v>
      </c>
      <c r="B9" s="14" t="s">
        <v>19</v>
      </c>
      <c r="C9" s="15" t="s">
        <v>4</v>
      </c>
      <c r="D9" s="17">
        <v>8.0847821837296294</v>
      </c>
      <c r="E9" s="17">
        <v>7.50058388865454</v>
      </c>
      <c r="F9" s="17">
        <v>7.9377270482826399</v>
      </c>
      <c r="G9" s="17">
        <v>7.87659075602485</v>
      </c>
      <c r="H9" s="17">
        <v>7.2550772054403101</v>
      </c>
      <c r="I9" s="17">
        <v>7.32251735185665</v>
      </c>
      <c r="J9" s="17">
        <v>7.3358758575085696</v>
      </c>
    </row>
    <row r="10" spans="1:10" ht="19" customHeight="1">
      <c r="A10" s="14" t="s">
        <v>59</v>
      </c>
      <c r="B10" s="14" t="s">
        <v>20</v>
      </c>
      <c r="C10" s="15" t="s">
        <v>4</v>
      </c>
      <c r="D10" s="17">
        <v>4.1335503662450703</v>
      </c>
      <c r="E10" s="17">
        <v>3.6305578183057898</v>
      </c>
      <c r="F10" s="17">
        <v>3.7390560727869802</v>
      </c>
      <c r="G10" s="17">
        <v>3.8774537396489901</v>
      </c>
      <c r="H10" s="17">
        <v>3.8766513983329798</v>
      </c>
      <c r="I10" s="17">
        <v>3.8418329474463202</v>
      </c>
      <c r="J10" s="17">
        <v>3.7812589897195701</v>
      </c>
    </row>
    <row r="11" spans="1:10" ht="19" customHeight="1">
      <c r="A11" s="14" t="s">
        <v>59</v>
      </c>
      <c r="B11" s="14" t="s">
        <v>21</v>
      </c>
      <c r="C11" s="15" t="s">
        <v>4</v>
      </c>
      <c r="D11" s="17">
        <v>17.222381799933299</v>
      </c>
      <c r="E11" s="17">
        <v>16.862706756183901</v>
      </c>
      <c r="F11" s="17">
        <v>16.2540325219042</v>
      </c>
      <c r="G11" s="17">
        <v>16.716881539465199</v>
      </c>
      <c r="H11" s="17">
        <v>16.673502119934799</v>
      </c>
      <c r="I11" s="17">
        <v>16.409818945681099</v>
      </c>
      <c r="J11" s="17">
        <v>16.212502434764399</v>
      </c>
    </row>
    <row r="12" spans="1:10" ht="19" customHeight="1">
      <c r="A12" s="14" t="s">
        <v>59</v>
      </c>
      <c r="B12" s="14" t="s">
        <v>22</v>
      </c>
      <c r="C12" s="15" t="s">
        <v>4</v>
      </c>
      <c r="D12" s="17">
        <v>14.1390296820054</v>
      </c>
      <c r="E12" s="17">
        <v>13.7235051520664</v>
      </c>
      <c r="F12" s="17">
        <v>13.273893156538801</v>
      </c>
      <c r="G12" s="17">
        <v>13.740534950645101</v>
      </c>
      <c r="H12" s="17">
        <v>13.7652719936575</v>
      </c>
      <c r="I12" s="17">
        <v>13.791065710536699</v>
      </c>
      <c r="J12" s="17">
        <v>13.797254154003699</v>
      </c>
    </row>
    <row r="13" spans="1:10" ht="19" customHeight="1">
      <c r="A13" s="14" t="s">
        <v>59</v>
      </c>
      <c r="B13" s="14" t="s">
        <v>23</v>
      </c>
      <c r="C13" s="15" t="s">
        <v>4</v>
      </c>
      <c r="D13" s="17">
        <v>20.958332800788401</v>
      </c>
      <c r="E13" s="17">
        <v>19.193147732509601</v>
      </c>
      <c r="F13" s="17">
        <v>19.872071240286299</v>
      </c>
      <c r="G13" s="17">
        <v>21.395529609179899</v>
      </c>
      <c r="H13" s="17">
        <v>22.024946504648799</v>
      </c>
      <c r="I13" s="17">
        <v>22.043151879159499</v>
      </c>
      <c r="J13" s="17">
        <v>22.038538137930001</v>
      </c>
    </row>
    <row r="14" spans="1:10" ht="19" customHeight="1">
      <c r="A14" s="14" t="s">
        <v>59</v>
      </c>
      <c r="B14" s="14" t="s">
        <v>24</v>
      </c>
      <c r="C14" s="15" t="s">
        <v>4</v>
      </c>
      <c r="D14" s="17">
        <v>6.7080981201377599</v>
      </c>
      <c r="E14" s="17">
        <v>6.1785449313198297</v>
      </c>
      <c r="F14" s="17">
        <v>6.3822669729900099</v>
      </c>
      <c r="G14" s="17">
        <v>6.8540225364676504</v>
      </c>
      <c r="H14" s="17">
        <v>7.0448791225522802</v>
      </c>
      <c r="I14" s="17">
        <v>7.0434479504246204</v>
      </c>
      <c r="J14" s="17">
        <v>7.0418470183678901</v>
      </c>
    </row>
    <row r="15" spans="1:10" ht="19" customHeight="1">
      <c r="A15" s="14" t="s">
        <v>59</v>
      </c>
      <c r="B15" s="14" t="s">
        <v>25</v>
      </c>
      <c r="C15" s="15" t="s">
        <v>4</v>
      </c>
      <c r="D15" s="17">
        <v>14.237054936619799</v>
      </c>
      <c r="E15" s="17">
        <v>13.501185505438601</v>
      </c>
      <c r="F15" s="17">
        <v>12.8366228562223</v>
      </c>
      <c r="G15" s="17">
        <v>13.1028980534907</v>
      </c>
      <c r="H15" s="17">
        <v>12.976664962592601</v>
      </c>
      <c r="I15" s="17">
        <v>12.970197168412399</v>
      </c>
      <c r="J15" s="17">
        <v>12.944131990755199</v>
      </c>
    </row>
    <row r="16" spans="1:10" ht="19" customHeight="1">
      <c r="A16" s="14" t="s">
        <v>59</v>
      </c>
      <c r="B16" s="14" t="s">
        <v>26</v>
      </c>
      <c r="C16" s="15" t="s">
        <v>4</v>
      </c>
      <c r="D16" s="17">
        <v>8.2129319288198204</v>
      </c>
      <c r="E16" s="17">
        <v>7.7090195459379798</v>
      </c>
      <c r="F16" s="17">
        <v>8.1053998686946294</v>
      </c>
      <c r="G16" s="17">
        <v>8.2218400886494294</v>
      </c>
      <c r="H16" s="17">
        <v>8.5231161934406696</v>
      </c>
      <c r="I16" s="17">
        <v>8.5244875172686001</v>
      </c>
      <c r="J16" s="17">
        <v>8.5218455563745703</v>
      </c>
    </row>
    <row r="17" spans="1:10" ht="19" customHeight="1">
      <c r="A17" s="14" t="s">
        <v>59</v>
      </c>
      <c r="B17" s="14" t="s">
        <v>27</v>
      </c>
      <c r="C17" s="15" t="s">
        <v>4</v>
      </c>
      <c r="D17" s="17">
        <v>37.231530118776</v>
      </c>
      <c r="E17" s="17">
        <v>34.718213287178401</v>
      </c>
      <c r="F17" s="17">
        <v>36.562431708271198</v>
      </c>
      <c r="G17" s="17">
        <v>37.251744497914999</v>
      </c>
      <c r="H17" s="17">
        <v>38.720383495333998</v>
      </c>
      <c r="I17" s="17">
        <v>38.802671785484002</v>
      </c>
      <c r="J17" s="17">
        <v>38.824489768506602</v>
      </c>
    </row>
    <row r="18" spans="1:10" ht="19" customHeight="1">
      <c r="A18" s="14" t="s">
        <v>59</v>
      </c>
      <c r="B18" s="14" t="s">
        <v>28</v>
      </c>
      <c r="C18" s="15" t="s">
        <v>4</v>
      </c>
      <c r="D18" s="17">
        <v>7.13959462652653</v>
      </c>
      <c r="E18" s="17">
        <v>4.9632232313035898</v>
      </c>
      <c r="F18" s="17">
        <v>6.2443904479940899</v>
      </c>
      <c r="G18" s="17">
        <v>6.4581276171014501</v>
      </c>
      <c r="H18" s="17">
        <v>6.76563305329159</v>
      </c>
      <c r="I18" s="17">
        <v>6.7683848080565001</v>
      </c>
      <c r="J18" s="17">
        <v>6.7544940040232202</v>
      </c>
    </row>
    <row r="19" spans="1:10" ht="19" customHeight="1">
      <c r="A19" s="14" t="s">
        <v>59</v>
      </c>
      <c r="B19" s="14" t="s">
        <v>29</v>
      </c>
      <c r="C19" s="15" t="s">
        <v>4</v>
      </c>
      <c r="D19" s="17">
        <v>20.232772849248999</v>
      </c>
      <c r="E19" s="17">
        <v>14.102830457296299</v>
      </c>
      <c r="F19" s="17">
        <v>17.782311342036</v>
      </c>
      <c r="G19" s="17">
        <v>18.393795621845101</v>
      </c>
      <c r="H19" s="17">
        <v>19.295427122977902</v>
      </c>
      <c r="I19" s="17">
        <v>19.333567844859999</v>
      </c>
      <c r="J19" s="17">
        <v>19.335143441943</v>
      </c>
    </row>
    <row r="20" spans="1:10" ht="19" customHeight="1">
      <c r="A20" s="14" t="s">
        <v>59</v>
      </c>
      <c r="B20" s="14" t="s">
        <v>30</v>
      </c>
      <c r="C20" s="15" t="s">
        <v>4</v>
      </c>
      <c r="D20" s="17">
        <v>11.5240522072594</v>
      </c>
      <c r="E20" s="17">
        <v>10.915357994048099</v>
      </c>
      <c r="F20" s="17">
        <v>10.449975831964901</v>
      </c>
      <c r="G20" s="17">
        <v>10.7971007913933</v>
      </c>
      <c r="H20" s="17">
        <v>10.7830291366304</v>
      </c>
      <c r="I20" s="17">
        <v>10.843535365940699</v>
      </c>
      <c r="J20" s="17">
        <v>10.8556960631521</v>
      </c>
    </row>
    <row r="21" spans="1:10" ht="19" customHeight="1">
      <c r="A21" s="14" t="s">
        <v>59</v>
      </c>
      <c r="B21" s="14" t="s">
        <v>31</v>
      </c>
      <c r="C21" s="15" t="s">
        <v>4</v>
      </c>
      <c r="D21" s="17">
        <v>18.577131143945302</v>
      </c>
      <c r="E21" s="17">
        <v>17.885910899384299</v>
      </c>
      <c r="F21" s="17">
        <v>17.9862152355945</v>
      </c>
      <c r="G21" s="17">
        <v>18.408767974593399</v>
      </c>
      <c r="H21" s="17">
        <v>18.5131075769524</v>
      </c>
      <c r="I21" s="17">
        <v>18.573345167642199</v>
      </c>
      <c r="J21" s="17">
        <v>18.614916863766101</v>
      </c>
    </row>
    <row r="22" spans="1:10" ht="19" customHeight="1">
      <c r="A22" s="14" t="s">
        <v>59</v>
      </c>
      <c r="B22" s="14" t="s">
        <v>32</v>
      </c>
      <c r="C22" s="15" t="s">
        <v>4</v>
      </c>
      <c r="D22" s="17">
        <v>1.97926239234376</v>
      </c>
      <c r="E22" s="17">
        <v>1.90998821226172</v>
      </c>
      <c r="F22" s="17">
        <v>1.9195381522730299</v>
      </c>
      <c r="G22" s="17">
        <v>1.95792891231849</v>
      </c>
      <c r="H22" s="17">
        <v>1.96184477232313</v>
      </c>
      <c r="I22" s="17">
        <v>1.96184477232313</v>
      </c>
      <c r="J22" s="17">
        <v>1.96184477232313</v>
      </c>
    </row>
    <row r="23" spans="1:10" ht="19" customHeight="1">
      <c r="A23" s="14" t="s">
        <v>59</v>
      </c>
      <c r="B23" s="14" t="s">
        <v>33</v>
      </c>
      <c r="C23" s="15" t="s">
        <v>4</v>
      </c>
      <c r="D23" s="17">
        <v>2.3466356073785901</v>
      </c>
      <c r="E23" s="17">
        <v>2.3837647573371101</v>
      </c>
      <c r="F23" s="17">
        <v>2.4091077573087998</v>
      </c>
      <c r="G23" s="17">
        <v>2.4276725972880602</v>
      </c>
      <c r="H23" s="17">
        <v>2.4176965572992102</v>
      </c>
      <c r="I23" s="17">
        <v>2.4176965572992102</v>
      </c>
      <c r="J23" s="17">
        <v>2.4176965572992102</v>
      </c>
    </row>
    <row r="24" spans="1:10" ht="19" customHeight="1">
      <c r="A24" s="14" t="s">
        <v>59</v>
      </c>
      <c r="B24" s="14" t="s">
        <v>34</v>
      </c>
      <c r="C24" s="15" t="s">
        <v>4</v>
      </c>
      <c r="D24" s="17">
        <v>0.92998437002718903</v>
      </c>
      <c r="E24" s="17">
        <v>0.993771210029054</v>
      </c>
      <c r="F24" s="17">
        <v>0.93671509002738595</v>
      </c>
      <c r="G24" s="17">
        <v>0.94558012002764502</v>
      </c>
      <c r="H24" s="17">
        <v>0.94773972002770801</v>
      </c>
      <c r="I24" s="17">
        <v>0.94773972002770801</v>
      </c>
      <c r="J24" s="17">
        <v>0.94773972002770801</v>
      </c>
    </row>
    <row r="25" spans="1:10" ht="19" customHeight="1">
      <c r="A25" s="18" t="s">
        <v>76</v>
      </c>
    </row>
    <row r="26" spans="1:10" ht="19" customHeight="1"/>
    <row r="27" spans="1:10" ht="19" customHeight="1"/>
    <row r="28" spans="1:10" ht="19" customHeight="1">
      <c r="A28" s="8" t="s">
        <v>0</v>
      </c>
      <c r="B28" s="8" t="s">
        <v>1</v>
      </c>
      <c r="C28" s="8" t="s">
        <v>2</v>
      </c>
      <c r="D28" s="8">
        <v>2019</v>
      </c>
      <c r="E28" s="8">
        <v>2020</v>
      </c>
      <c r="F28" s="8">
        <v>2021</v>
      </c>
      <c r="G28" s="8">
        <v>2022</v>
      </c>
      <c r="H28" s="8">
        <v>2023</v>
      </c>
      <c r="I28" s="8">
        <v>2024</v>
      </c>
      <c r="J28" s="8">
        <v>2025</v>
      </c>
    </row>
    <row r="29" spans="1:10" ht="19" customHeight="1">
      <c r="A29" s="10" t="str">
        <f>A2</f>
        <v>GPEDD</v>
      </c>
      <c r="B29" s="10" t="str">
        <f t="shared" ref="B29:C29" si="0">B2</f>
        <v>Employment - Forestry, fishing, and hunting</v>
      </c>
      <c r="C29" s="10" t="str">
        <f t="shared" si="0"/>
        <v>Thousands (Jobs)</v>
      </c>
      <c r="D29" s="20">
        <f>D2/$D2-1</f>
        <v>0</v>
      </c>
      <c r="E29" s="20">
        <f t="shared" ref="E29:J29" si="1">E2/$D2-1</f>
        <v>-0.11124336081756991</v>
      </c>
      <c r="F29" s="20">
        <f t="shared" si="1"/>
        <v>-4.5042405125015339E-2</v>
      </c>
      <c r="G29" s="20">
        <f t="shared" si="1"/>
        <v>3.6659648878818452E-3</v>
      </c>
      <c r="H29" s="20">
        <f t="shared" si="1"/>
        <v>4.4900360053579114E-4</v>
      </c>
      <c r="I29" s="20">
        <f t="shared" si="1"/>
        <v>-1.7264034212399748E-3</v>
      </c>
      <c r="J29" s="20">
        <f t="shared" si="1"/>
        <v>-1.0858466424357061E-2</v>
      </c>
    </row>
    <row r="30" spans="1:10" ht="19" customHeight="1">
      <c r="A30" s="10" t="str">
        <f t="shared" ref="A30:C45" si="2">A3</f>
        <v>GPEDD</v>
      </c>
      <c r="B30" s="10" t="str">
        <f t="shared" si="2"/>
        <v>Employment - Mining</v>
      </c>
      <c r="C30" s="10" t="str">
        <f t="shared" si="2"/>
        <v>Thousands (Jobs)</v>
      </c>
      <c r="D30" s="20">
        <f t="shared" ref="D30:J45" si="3">D3/$D3-1</f>
        <v>0</v>
      </c>
      <c r="E30" s="20">
        <f t="shared" si="3"/>
        <v>-8.652522069278179E-2</v>
      </c>
      <c r="F30" s="20">
        <f t="shared" si="3"/>
        <v>-4.7165690766937551E-2</v>
      </c>
      <c r="G30" s="20">
        <f t="shared" si="3"/>
        <v>2.1649718924879213E-2</v>
      </c>
      <c r="H30" s="20">
        <f t="shared" si="3"/>
        <v>3.2051770247689459E-2</v>
      </c>
      <c r="I30" s="20">
        <f t="shared" si="3"/>
        <v>4.054384078318729E-2</v>
      </c>
      <c r="J30" s="20">
        <f t="shared" si="3"/>
        <v>5.4595741751591875E-2</v>
      </c>
    </row>
    <row r="31" spans="1:10" ht="19" customHeight="1">
      <c r="A31" s="10" t="str">
        <f t="shared" si="2"/>
        <v>GPEDD</v>
      </c>
      <c r="B31" s="10" t="str">
        <f t="shared" si="2"/>
        <v>Employment - Utilities</v>
      </c>
      <c r="C31" s="10" t="str">
        <f t="shared" si="2"/>
        <v>Thousands (Jobs)</v>
      </c>
      <c r="D31" s="20">
        <f t="shared" si="3"/>
        <v>0</v>
      </c>
      <c r="E31" s="20">
        <f t="shared" si="3"/>
        <v>-7.2656602969941586E-2</v>
      </c>
      <c r="F31" s="20">
        <f t="shared" si="3"/>
        <v>-1.9799920243575908E-2</v>
      </c>
      <c r="G31" s="20">
        <f t="shared" si="3"/>
        <v>-2.6598448207818204E-2</v>
      </c>
      <c r="H31" s="20">
        <f t="shared" si="3"/>
        <v>-0.10299527587334967</v>
      </c>
      <c r="I31" s="20">
        <f t="shared" si="3"/>
        <v>-0.10080309751300953</v>
      </c>
      <c r="J31" s="20">
        <f t="shared" si="3"/>
        <v>-0.10044170420503851</v>
      </c>
    </row>
    <row r="32" spans="1:10" ht="19" customHeight="1">
      <c r="A32" s="10" t="str">
        <f t="shared" si="2"/>
        <v>GPEDD</v>
      </c>
      <c r="B32" s="10" t="str">
        <f t="shared" si="2"/>
        <v>Employment - Construction</v>
      </c>
      <c r="C32" s="10" t="str">
        <f t="shared" si="2"/>
        <v>Thousands (Jobs)</v>
      </c>
      <c r="D32" s="20">
        <f t="shared" si="3"/>
        <v>0</v>
      </c>
      <c r="E32" s="20">
        <f t="shared" si="3"/>
        <v>-6.322246425816147E-2</v>
      </c>
      <c r="F32" s="20">
        <f t="shared" si="3"/>
        <v>-0.12309946024044993</v>
      </c>
      <c r="G32" s="20">
        <f t="shared" si="3"/>
        <v>-9.5046921618574309E-2</v>
      </c>
      <c r="H32" s="20">
        <f t="shared" si="3"/>
        <v>-8.7881367150040579E-2</v>
      </c>
      <c r="I32" s="20">
        <f t="shared" si="3"/>
        <v>-7.5841706082876437E-2</v>
      </c>
      <c r="J32" s="20">
        <f t="shared" si="3"/>
        <v>-7.1284877172394068E-2</v>
      </c>
    </row>
    <row r="33" spans="1:10" ht="19" customHeight="1">
      <c r="A33" s="10" t="str">
        <f t="shared" si="2"/>
        <v>GPEDD</v>
      </c>
      <c r="B33" s="10" t="str">
        <f t="shared" si="2"/>
        <v>Employment - Manufacturing</v>
      </c>
      <c r="C33" s="10" t="str">
        <f t="shared" si="2"/>
        <v>Thousands (Jobs)</v>
      </c>
      <c r="D33" s="20">
        <f t="shared" si="3"/>
        <v>0</v>
      </c>
      <c r="E33" s="20">
        <f t="shared" si="3"/>
        <v>-3.6161299896442012E-2</v>
      </c>
      <c r="F33" s="20">
        <f t="shared" si="3"/>
        <v>-7.5769846344810765E-2</v>
      </c>
      <c r="G33" s="20">
        <f t="shared" si="3"/>
        <v>-4.6153130154970468E-2</v>
      </c>
      <c r="H33" s="20">
        <f t="shared" si="3"/>
        <v>-4.7051465362480283E-2</v>
      </c>
      <c r="I33" s="20">
        <f t="shared" si="3"/>
        <v>-4.8055912113767363E-2</v>
      </c>
      <c r="J33" s="20">
        <f t="shared" si="3"/>
        <v>-5.9146171647003865E-2</v>
      </c>
    </row>
    <row r="34" spans="1:10" ht="19" customHeight="1">
      <c r="A34" s="10" t="str">
        <f t="shared" si="2"/>
        <v>GPEDD</v>
      </c>
      <c r="B34" s="10" t="str">
        <f t="shared" si="2"/>
        <v>Employment - Wholesale trade</v>
      </c>
      <c r="C34" s="10" t="str">
        <f t="shared" si="2"/>
        <v>Thousands (Jobs)</v>
      </c>
      <c r="D34" s="20">
        <f t="shared" si="3"/>
        <v>0</v>
      </c>
      <c r="E34" s="20">
        <f t="shared" si="3"/>
        <v>-7.9216340014117259E-2</v>
      </c>
      <c r="F34" s="20">
        <f t="shared" si="3"/>
        <v>-1.9180788753029532E-2</v>
      </c>
      <c r="G34" s="20">
        <f t="shared" si="3"/>
        <v>-1.6663717593932037E-2</v>
      </c>
      <c r="H34" s="20">
        <f t="shared" si="3"/>
        <v>-1.5885024441870454E-2</v>
      </c>
      <c r="I34" s="20">
        <f t="shared" si="3"/>
        <v>-1.5240979561538914E-2</v>
      </c>
      <c r="J34" s="20">
        <f t="shared" si="3"/>
        <v>-1.9128622745849921E-2</v>
      </c>
    </row>
    <row r="35" spans="1:10" ht="19" customHeight="1">
      <c r="A35" s="10" t="str">
        <f t="shared" si="2"/>
        <v>GPEDD</v>
      </c>
      <c r="B35" s="10" t="str">
        <f t="shared" si="2"/>
        <v>Employment - Retail trade</v>
      </c>
      <c r="C35" s="10" t="str">
        <f t="shared" si="2"/>
        <v>Thousands (Jobs)</v>
      </c>
      <c r="D35" s="20">
        <f t="shared" si="3"/>
        <v>0</v>
      </c>
      <c r="E35" s="20">
        <f t="shared" si="3"/>
        <v>-8.2524050350037403E-2</v>
      </c>
      <c r="F35" s="20">
        <f t="shared" si="3"/>
        <v>-2.9458757935138635E-2</v>
      </c>
      <c r="G35" s="20">
        <f t="shared" si="3"/>
        <v>-1.4929786076924856E-3</v>
      </c>
      <c r="H35" s="20">
        <f t="shared" si="3"/>
        <v>2.8748275574184134E-3</v>
      </c>
      <c r="I35" s="20">
        <f t="shared" si="3"/>
        <v>5.3058715577523063E-3</v>
      </c>
      <c r="J35" s="20">
        <f t="shared" si="3"/>
        <v>4.265068730473498E-3</v>
      </c>
    </row>
    <row r="36" spans="1:10" ht="19" customHeight="1">
      <c r="A36" s="10" t="str">
        <f t="shared" si="2"/>
        <v>GPEDD</v>
      </c>
      <c r="B36" s="10" t="str">
        <f t="shared" si="2"/>
        <v>Employment - Transportation and warehousing</v>
      </c>
      <c r="C36" s="10" t="str">
        <f t="shared" si="2"/>
        <v>Thousands (Jobs)</v>
      </c>
      <c r="D36" s="20">
        <f t="shared" si="3"/>
        <v>0</v>
      </c>
      <c r="E36" s="20">
        <f t="shared" si="3"/>
        <v>-7.2259002382373372E-2</v>
      </c>
      <c r="F36" s="20">
        <f t="shared" si="3"/>
        <v>-1.8189127685212525E-2</v>
      </c>
      <c r="G36" s="20">
        <f t="shared" si="3"/>
        <v>-2.5751024947061385E-2</v>
      </c>
      <c r="H36" s="20">
        <f t="shared" si="3"/>
        <v>-0.10262552032126171</v>
      </c>
      <c r="I36" s="20">
        <f t="shared" si="3"/>
        <v>-9.4283904569131605E-2</v>
      </c>
      <c r="J36" s="20">
        <f t="shared" si="3"/>
        <v>-9.2631602089195408E-2</v>
      </c>
    </row>
    <row r="37" spans="1:10" ht="19" customHeight="1">
      <c r="A37" s="10" t="str">
        <f t="shared" si="2"/>
        <v>GPEDD</v>
      </c>
      <c r="B37" s="10" t="str">
        <f t="shared" si="2"/>
        <v>Employment - Information</v>
      </c>
      <c r="C37" s="10" t="str">
        <f t="shared" si="2"/>
        <v>Thousands (Jobs)</v>
      </c>
      <c r="D37" s="20">
        <f t="shared" si="3"/>
        <v>0</v>
      </c>
      <c r="E37" s="20">
        <f t="shared" si="3"/>
        <v>-0.12168535601906805</v>
      </c>
      <c r="F37" s="20">
        <f t="shared" si="3"/>
        <v>-9.5437156561479108E-2</v>
      </c>
      <c r="G37" s="20">
        <f t="shared" si="3"/>
        <v>-6.1955608110496829E-2</v>
      </c>
      <c r="H37" s="20">
        <f t="shared" si="3"/>
        <v>-6.2149712752976205E-2</v>
      </c>
      <c r="I37" s="20">
        <f t="shared" si="3"/>
        <v>-7.0573089221541818E-2</v>
      </c>
      <c r="J37" s="20">
        <f t="shared" si="3"/>
        <v>-8.5227309530891859E-2</v>
      </c>
    </row>
    <row r="38" spans="1:10" ht="19" customHeight="1">
      <c r="A38" s="10" t="str">
        <f t="shared" si="2"/>
        <v>GPEDD</v>
      </c>
      <c r="B38" s="10" t="str">
        <f t="shared" si="2"/>
        <v>Employment - Finance and insurance</v>
      </c>
      <c r="C38" s="10" t="str">
        <f t="shared" si="2"/>
        <v>Thousands (Jobs)</v>
      </c>
      <c r="D38" s="20">
        <f t="shared" si="3"/>
        <v>0</v>
      </c>
      <c r="E38" s="20">
        <f t="shared" si="3"/>
        <v>-2.0884163870457884E-2</v>
      </c>
      <c r="F38" s="20">
        <f t="shared" si="3"/>
        <v>-5.6226211291683703E-2</v>
      </c>
      <c r="G38" s="20">
        <f t="shared" si="3"/>
        <v>-2.9351356063309297E-2</v>
      </c>
      <c r="H38" s="20">
        <f t="shared" si="3"/>
        <v>-3.1870137729766546E-2</v>
      </c>
      <c r="I38" s="20">
        <f t="shared" si="3"/>
        <v>-4.7180631790159633E-2</v>
      </c>
      <c r="J38" s="20">
        <f t="shared" si="3"/>
        <v>-5.8637613362677365E-2</v>
      </c>
    </row>
    <row r="39" spans="1:10" ht="19" customHeight="1">
      <c r="A39" s="10" t="str">
        <f t="shared" si="2"/>
        <v>GPEDD</v>
      </c>
      <c r="B39" s="10" t="str">
        <f t="shared" si="2"/>
        <v>Employment - Real estate and rental and leasing</v>
      </c>
      <c r="C39" s="10" t="str">
        <f t="shared" si="2"/>
        <v>Thousands (Jobs)</v>
      </c>
      <c r="D39" s="20">
        <f t="shared" si="3"/>
        <v>0</v>
      </c>
      <c r="E39" s="20">
        <f t="shared" si="3"/>
        <v>-2.9388475679334225E-2</v>
      </c>
      <c r="F39" s="20">
        <f t="shared" si="3"/>
        <v>-6.1187828650480225E-2</v>
      </c>
      <c r="G39" s="20">
        <f t="shared" si="3"/>
        <v>-2.8184022547704246E-2</v>
      </c>
      <c r="H39" s="20">
        <f t="shared" si="3"/>
        <v>-2.6434465218188041E-2</v>
      </c>
      <c r="I39" s="20">
        <f t="shared" si="3"/>
        <v>-2.4610173349558173E-2</v>
      </c>
      <c r="J39" s="20">
        <f t="shared" si="3"/>
        <v>-2.4172488189672214E-2</v>
      </c>
    </row>
    <row r="40" spans="1:10" ht="19" customHeight="1">
      <c r="A40" s="10" t="str">
        <f t="shared" si="2"/>
        <v>GPEDD</v>
      </c>
      <c r="B40" s="10" t="str">
        <f t="shared" si="2"/>
        <v>Employment - Professional, scientific, and technical services</v>
      </c>
      <c r="C40" s="10" t="str">
        <f t="shared" si="2"/>
        <v>Thousands (Jobs)</v>
      </c>
      <c r="D40" s="20">
        <f t="shared" si="3"/>
        <v>0</v>
      </c>
      <c r="E40" s="20">
        <f t="shared" si="3"/>
        <v>-8.4223544165325848E-2</v>
      </c>
      <c r="F40" s="20">
        <f t="shared" si="3"/>
        <v>-5.1829578756438122E-2</v>
      </c>
      <c r="G40" s="20">
        <f t="shared" si="3"/>
        <v>2.0860285622292141E-2</v>
      </c>
      <c r="H40" s="20">
        <f t="shared" si="3"/>
        <v>5.0892106447525842E-2</v>
      </c>
      <c r="I40" s="20">
        <f t="shared" si="3"/>
        <v>5.176075256951207E-2</v>
      </c>
      <c r="J40" s="20">
        <f t="shared" si="3"/>
        <v>5.1540613817381731E-2</v>
      </c>
    </row>
    <row r="41" spans="1:10" ht="19" customHeight="1">
      <c r="A41" s="10" t="str">
        <f t="shared" si="2"/>
        <v>GPEDD</v>
      </c>
      <c r="B41" s="10" t="str">
        <f t="shared" si="2"/>
        <v>Employment - Management of companies and enterprises</v>
      </c>
      <c r="C41" s="10" t="str">
        <f t="shared" si="2"/>
        <v>Thousands (Jobs)</v>
      </c>
      <c r="D41" s="20">
        <f t="shared" si="3"/>
        <v>0</v>
      </c>
      <c r="E41" s="20">
        <f t="shared" si="3"/>
        <v>-7.8942373730075177E-2</v>
      </c>
      <c r="F41" s="20">
        <f t="shared" si="3"/>
        <v>-4.8572805780762618E-2</v>
      </c>
      <c r="G41" s="20">
        <f t="shared" si="3"/>
        <v>2.1753470762722493E-2</v>
      </c>
      <c r="H41" s="20">
        <f t="shared" si="3"/>
        <v>5.0205139576521951E-2</v>
      </c>
      <c r="I41" s="20">
        <f t="shared" si="3"/>
        <v>4.9991789666900877E-2</v>
      </c>
      <c r="J41" s="20">
        <f t="shared" si="3"/>
        <v>4.9753133042018893E-2</v>
      </c>
    </row>
    <row r="42" spans="1:10" ht="19" customHeight="1">
      <c r="A42" s="10" t="str">
        <f t="shared" si="2"/>
        <v>GPEDD</v>
      </c>
      <c r="B42" s="10" t="str">
        <f t="shared" si="2"/>
        <v>Employment - Administrative, support, waste management, and remediation services</v>
      </c>
      <c r="C42" s="10" t="str">
        <f t="shared" si="2"/>
        <v>Thousands (Jobs)</v>
      </c>
      <c r="D42" s="20">
        <f t="shared" si="3"/>
        <v>0</v>
      </c>
      <c r="E42" s="20">
        <f t="shared" si="3"/>
        <v>-5.1686913793416167E-2</v>
      </c>
      <c r="F42" s="20">
        <f t="shared" si="3"/>
        <v>-9.836529300700958E-2</v>
      </c>
      <c r="G42" s="20">
        <f t="shared" si="3"/>
        <v>-7.9662323997351514E-2</v>
      </c>
      <c r="H42" s="20">
        <f t="shared" si="3"/>
        <v>-8.8528841086739751E-2</v>
      </c>
      <c r="I42" s="20">
        <f t="shared" si="3"/>
        <v>-8.8983134071419223E-2</v>
      </c>
      <c r="J42" s="20">
        <f t="shared" si="3"/>
        <v>-9.0813932489577698E-2</v>
      </c>
    </row>
    <row r="43" spans="1:10" ht="19" customHeight="1">
      <c r="A43" s="10" t="str">
        <f t="shared" si="2"/>
        <v>GPEDD</v>
      </c>
      <c r="B43" s="10" t="str">
        <f t="shared" si="2"/>
        <v>Employment - Educational services; private</v>
      </c>
      <c r="C43" s="10" t="str">
        <f t="shared" si="2"/>
        <v>Thousands (Jobs)</v>
      </c>
      <c r="D43" s="20">
        <f t="shared" si="3"/>
        <v>0</v>
      </c>
      <c r="E43" s="20">
        <f t="shared" si="3"/>
        <v>-6.135596730244075E-2</v>
      </c>
      <c r="F43" s="20">
        <f t="shared" si="3"/>
        <v>-1.3093017336214929E-2</v>
      </c>
      <c r="G43" s="20">
        <f t="shared" si="3"/>
        <v>1.0846503912140815E-3</v>
      </c>
      <c r="H43" s="20">
        <f t="shared" si="3"/>
        <v>3.7767787108083484E-2</v>
      </c>
      <c r="I43" s="20">
        <f t="shared" si="3"/>
        <v>3.793475839675553E-2</v>
      </c>
      <c r="J43" s="20">
        <f t="shared" si="3"/>
        <v>3.7613075358721604E-2</v>
      </c>
    </row>
    <row r="44" spans="1:10" ht="19" customHeight="1">
      <c r="A44" s="10" t="str">
        <f t="shared" si="2"/>
        <v>GPEDD</v>
      </c>
      <c r="B44" s="10" t="str">
        <f t="shared" si="2"/>
        <v>Employment - Health care and social assistance</v>
      </c>
      <c r="C44" s="10" t="str">
        <f t="shared" si="2"/>
        <v>Thousands (Jobs)</v>
      </c>
      <c r="D44" s="20">
        <f t="shared" si="3"/>
        <v>0</v>
      </c>
      <c r="E44" s="20">
        <f t="shared" si="3"/>
        <v>-6.7505064217871724E-2</v>
      </c>
      <c r="F44" s="20">
        <f t="shared" si="3"/>
        <v>-1.7971284241347196E-2</v>
      </c>
      <c r="G44" s="20">
        <f t="shared" si="3"/>
        <v>5.4293710396824402E-4</v>
      </c>
      <c r="H44" s="20">
        <f t="shared" si="3"/>
        <v>3.9989046160828101E-2</v>
      </c>
      <c r="I44" s="20">
        <f t="shared" si="3"/>
        <v>4.2199223660584151E-2</v>
      </c>
      <c r="J44" s="20">
        <f t="shared" si="3"/>
        <v>4.2785231889442832E-2</v>
      </c>
    </row>
    <row r="45" spans="1:10" ht="19" customHeight="1">
      <c r="A45" s="10" t="str">
        <f t="shared" si="2"/>
        <v>GPEDD</v>
      </c>
      <c r="B45" s="10" t="str">
        <f t="shared" si="2"/>
        <v>Employment - Arts, entertainment, and recreation</v>
      </c>
      <c r="C45" s="10" t="str">
        <f t="shared" si="2"/>
        <v>Thousands (Jobs)</v>
      </c>
      <c r="D45" s="20">
        <f t="shared" si="3"/>
        <v>0</v>
      </c>
      <c r="E45" s="20">
        <f t="shared" si="3"/>
        <v>-0.30483122769139093</v>
      </c>
      <c r="F45" s="20">
        <f t="shared" si="3"/>
        <v>-0.12538585527060431</v>
      </c>
      <c r="G45" s="20">
        <f t="shared" si="3"/>
        <v>-9.5448977858371586E-2</v>
      </c>
      <c r="H45" s="20">
        <f t="shared" si="3"/>
        <v>-5.2378544272740468E-2</v>
      </c>
      <c r="I45" s="20">
        <f t="shared" si="3"/>
        <v>-5.1993122563406158E-2</v>
      </c>
      <c r="J45" s="20">
        <f t="shared" si="3"/>
        <v>-5.3938723785871945E-2</v>
      </c>
    </row>
    <row r="46" spans="1:10" ht="19" customHeight="1">
      <c r="A46" s="10" t="str">
        <f t="shared" ref="A46:C51" si="4">A19</f>
        <v>GPEDD</v>
      </c>
      <c r="B46" s="10" t="str">
        <f t="shared" si="4"/>
        <v>Employment - Accommodation and food services</v>
      </c>
      <c r="C46" s="10" t="str">
        <f t="shared" si="4"/>
        <v>Thousands (Jobs)</v>
      </c>
      <c r="D46" s="20">
        <f t="shared" ref="D46:J51" si="5">D19/$D19-1</f>
        <v>0</v>
      </c>
      <c r="E46" s="20">
        <f t="shared" si="5"/>
        <v>-0.30297094904518884</v>
      </c>
      <c r="F46" s="20">
        <f t="shared" si="5"/>
        <v>-0.12111347888255242</v>
      </c>
      <c r="G46" s="20">
        <f t="shared" si="5"/>
        <v>-9.0891013362617623E-2</v>
      </c>
      <c r="H46" s="20">
        <f t="shared" si="5"/>
        <v>-4.6328090235337682E-2</v>
      </c>
      <c r="I46" s="20">
        <f t="shared" si="5"/>
        <v>-4.4442994101145938E-2</v>
      </c>
      <c r="J46" s="20">
        <f t="shared" si="5"/>
        <v>-4.4365120588961582E-2</v>
      </c>
    </row>
    <row r="47" spans="1:10" ht="19" customHeight="1">
      <c r="A47" s="10" t="str">
        <f t="shared" si="4"/>
        <v>GPEDD</v>
      </c>
      <c r="B47" s="10" t="str">
        <f t="shared" si="4"/>
        <v>Employment - Other services (except public administration)</v>
      </c>
      <c r="C47" s="10" t="str">
        <f t="shared" si="4"/>
        <v>Thousands (Jobs)</v>
      </c>
      <c r="D47" s="20">
        <f t="shared" si="5"/>
        <v>0</v>
      </c>
      <c r="E47" s="20">
        <f t="shared" si="5"/>
        <v>-5.2819459879560715E-2</v>
      </c>
      <c r="F47" s="20">
        <f t="shared" si="5"/>
        <v>-9.3203011924737789E-2</v>
      </c>
      <c r="G47" s="20">
        <f t="shared" si="5"/>
        <v>-6.3081232433862877E-2</v>
      </c>
      <c r="H47" s="20">
        <f t="shared" si="5"/>
        <v>-6.4302300727360762E-2</v>
      </c>
      <c r="I47" s="20">
        <f t="shared" si="5"/>
        <v>-5.9051870737796497E-2</v>
      </c>
      <c r="J47" s="20">
        <f t="shared" si="5"/>
        <v>-5.7996625847137273E-2</v>
      </c>
    </row>
    <row r="48" spans="1:10" ht="19" customHeight="1">
      <c r="A48" s="10" t="str">
        <f t="shared" si="4"/>
        <v>GPEDD</v>
      </c>
      <c r="B48" s="10" t="str">
        <f t="shared" si="4"/>
        <v>Employment - State and Local Government</v>
      </c>
      <c r="C48" s="10" t="str">
        <f t="shared" si="4"/>
        <v>Thousands (Jobs)</v>
      </c>
      <c r="D48" s="20">
        <f t="shared" si="5"/>
        <v>0</v>
      </c>
      <c r="E48" s="20">
        <f t="shared" si="5"/>
        <v>-3.7208126443478706E-2</v>
      </c>
      <c r="F48" s="20">
        <f t="shared" si="5"/>
        <v>-3.1808781655901397E-2</v>
      </c>
      <c r="G48" s="20">
        <f t="shared" si="5"/>
        <v>-9.0629262423426171E-3</v>
      </c>
      <c r="H48" s="20">
        <f t="shared" si="5"/>
        <v>-3.4463645918636487E-3</v>
      </c>
      <c r="I48" s="20">
        <f t="shared" si="5"/>
        <v>-2.0379768403244736E-4</v>
      </c>
      <c r="J48" s="20">
        <f t="shared" si="5"/>
        <v>2.0339911220961238E-3</v>
      </c>
    </row>
    <row r="49" spans="1:10" ht="19" customHeight="1">
      <c r="A49" s="10" t="str">
        <f t="shared" si="4"/>
        <v>GPEDD</v>
      </c>
      <c r="B49" s="10" t="str">
        <f t="shared" si="4"/>
        <v>Employment - Federal Civilian</v>
      </c>
      <c r="C49" s="10" t="str">
        <f t="shared" si="4"/>
        <v>Thousands (Jobs)</v>
      </c>
      <c r="D49" s="20">
        <f t="shared" si="5"/>
        <v>0</v>
      </c>
      <c r="E49" s="20">
        <f t="shared" si="5"/>
        <v>-3.499999815588295E-2</v>
      </c>
      <c r="F49" s="20">
        <f t="shared" si="5"/>
        <v>-3.0174998677162335E-2</v>
      </c>
      <c r="G49" s="20">
        <f t="shared" si="5"/>
        <v>-1.0778500166422011E-2</v>
      </c>
      <c r="H49" s="20">
        <f t="shared" si="5"/>
        <v>-8.8000560653328508E-3</v>
      </c>
      <c r="I49" s="20">
        <f t="shared" si="5"/>
        <v>-8.8000560653328508E-3</v>
      </c>
      <c r="J49" s="20">
        <f t="shared" si="5"/>
        <v>-8.8000560653328508E-3</v>
      </c>
    </row>
    <row r="50" spans="1:10" ht="19" customHeight="1">
      <c r="A50" s="10" t="str">
        <f t="shared" si="4"/>
        <v>GPEDD</v>
      </c>
      <c r="B50" s="10" t="str">
        <f t="shared" si="4"/>
        <v>Employment - Federal Military</v>
      </c>
      <c r="C50" s="10" t="str">
        <f t="shared" si="4"/>
        <v>Thousands (Jobs)</v>
      </c>
      <c r="D50" s="20">
        <f t="shared" si="5"/>
        <v>0</v>
      </c>
      <c r="E50" s="20">
        <f t="shared" si="5"/>
        <v>1.582229036403171E-2</v>
      </c>
      <c r="F50" s="20">
        <f t="shared" si="5"/>
        <v>2.6622007155170158E-2</v>
      </c>
      <c r="G50" s="20">
        <f t="shared" si="5"/>
        <v>3.4533265264817148E-2</v>
      </c>
      <c r="H50" s="20">
        <f t="shared" si="5"/>
        <v>3.0282055593625623E-2</v>
      </c>
      <c r="I50" s="20">
        <f t="shared" si="5"/>
        <v>3.0282055593625623E-2</v>
      </c>
      <c r="J50" s="20">
        <f t="shared" si="5"/>
        <v>3.0282055593625623E-2</v>
      </c>
    </row>
    <row r="51" spans="1:10" ht="19" customHeight="1">
      <c r="A51" s="10" t="str">
        <f t="shared" si="4"/>
        <v>GPEDD</v>
      </c>
      <c r="B51" s="10" t="str">
        <f t="shared" si="4"/>
        <v>Employment - Farm</v>
      </c>
      <c r="C51" s="10" t="str">
        <f t="shared" si="4"/>
        <v>Thousands (Jobs)</v>
      </c>
      <c r="D51" s="20">
        <f t="shared" si="5"/>
        <v>0</v>
      </c>
      <c r="E51" s="20">
        <f t="shared" si="5"/>
        <v>6.8589152740276882E-2</v>
      </c>
      <c r="F51" s="20">
        <f t="shared" si="5"/>
        <v>7.2374549692701962E-3</v>
      </c>
      <c r="G51" s="20">
        <f t="shared" si="5"/>
        <v>1.6769905498519311E-2</v>
      </c>
      <c r="H51" s="20">
        <f t="shared" si="5"/>
        <v>1.9092095063920178E-2</v>
      </c>
      <c r="I51" s="20">
        <f t="shared" si="5"/>
        <v>1.9092095063920178E-2</v>
      </c>
      <c r="J51" s="20">
        <f t="shared" si="5"/>
        <v>1.9092095063920178E-2</v>
      </c>
    </row>
    <row r="52" spans="1:10" ht="19" customHeight="1">
      <c r="A52" s="18"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B30A-19D5-4C48-A4FF-B944E323EBF2}">
  <dimension ref="A1:J52"/>
  <sheetViews>
    <sheetView showGridLines="0" tabSelected="1" topLeftCell="A11" workbookViewId="0">
      <selection activeCell="A11" sqref="A1:XFD1048576"/>
    </sheetView>
  </sheetViews>
  <sheetFormatPr baseColWidth="10" defaultRowHeight="14"/>
  <cols>
    <col min="1" max="1" width="7.6640625" style="13" customWidth="1"/>
    <col min="2" max="2" width="56" style="13" bestFit="1" customWidth="1"/>
    <col min="3" max="3" width="22" style="13" bestFit="1" customWidth="1"/>
    <col min="4" max="10" width="9.6640625" style="13" bestFit="1" customWidth="1"/>
    <col min="11" max="16384" width="10.83203125" style="13"/>
  </cols>
  <sheetData>
    <row r="1" spans="1:10" s="9" customFormat="1" ht="19" customHeight="1">
      <c r="A1" s="8" t="s">
        <v>0</v>
      </c>
      <c r="B1" s="8" t="s">
        <v>1</v>
      </c>
      <c r="C1" s="8" t="s">
        <v>2</v>
      </c>
      <c r="D1" s="8">
        <v>2019</v>
      </c>
      <c r="E1" s="8">
        <v>2020</v>
      </c>
      <c r="F1" s="8">
        <v>2021</v>
      </c>
      <c r="G1" s="8">
        <v>2022</v>
      </c>
      <c r="H1" s="8">
        <v>2023</v>
      </c>
      <c r="I1" s="8">
        <v>2024</v>
      </c>
      <c r="J1" s="8">
        <v>2025</v>
      </c>
    </row>
    <row r="2" spans="1:10" ht="19" customHeight="1">
      <c r="A2" s="10" t="s">
        <v>59</v>
      </c>
      <c r="B2" s="10" t="s">
        <v>35</v>
      </c>
      <c r="C2" s="11" t="s">
        <v>73</v>
      </c>
      <c r="D2" s="21">
        <v>46.213810246839401</v>
      </c>
      <c r="E2" s="21">
        <v>42.004153818035803</v>
      </c>
      <c r="F2" s="21">
        <v>46.372746307674198</v>
      </c>
      <c r="G2" s="21">
        <v>49.0481740104076</v>
      </c>
      <c r="H2" s="21">
        <v>49.5542881402421</v>
      </c>
      <c r="I2" s="21">
        <v>50.263010603980803</v>
      </c>
      <c r="J2" s="21">
        <v>50.694446223330601</v>
      </c>
    </row>
    <row r="3" spans="1:10" ht="19" customHeight="1">
      <c r="A3" s="14" t="s">
        <v>59</v>
      </c>
      <c r="B3" s="14" t="s">
        <v>36</v>
      </c>
      <c r="C3" s="15" t="s">
        <v>73</v>
      </c>
      <c r="D3" s="16">
        <v>5.0412629046277297</v>
      </c>
      <c r="E3" s="16">
        <v>4.7006036713499402</v>
      </c>
      <c r="F3" s="16">
        <v>4.9642737568734301</v>
      </c>
      <c r="G3" s="16">
        <v>5.3020652700348698</v>
      </c>
      <c r="H3" s="16">
        <v>5.3939271033136196</v>
      </c>
      <c r="I3" s="16">
        <v>5.4902690956942903</v>
      </c>
      <c r="J3" s="16">
        <v>5.6292883380900403</v>
      </c>
    </row>
    <row r="4" spans="1:10" ht="19" customHeight="1">
      <c r="A4" s="14" t="s">
        <v>59</v>
      </c>
      <c r="B4" s="14" t="s">
        <v>37</v>
      </c>
      <c r="C4" s="15" t="s">
        <v>73</v>
      </c>
      <c r="D4" s="16">
        <v>313.27055393214602</v>
      </c>
      <c r="E4" s="16">
        <v>298.32118963971101</v>
      </c>
      <c r="F4" s="16">
        <v>318.66437896144799</v>
      </c>
      <c r="G4" s="16">
        <v>318.04253076461401</v>
      </c>
      <c r="H4" s="16">
        <v>296.273311037111</v>
      </c>
      <c r="I4" s="16">
        <v>300.45502538038699</v>
      </c>
      <c r="J4" s="16">
        <v>304.50491319574701</v>
      </c>
    </row>
    <row r="5" spans="1:10" ht="19" customHeight="1">
      <c r="A5" s="14" t="s">
        <v>59</v>
      </c>
      <c r="B5" s="14" t="s">
        <v>38</v>
      </c>
      <c r="C5" s="15" t="s">
        <v>73</v>
      </c>
      <c r="D5" s="16">
        <v>1265.2004476770301</v>
      </c>
      <c r="E5" s="16">
        <v>1206.0002661958199</v>
      </c>
      <c r="F5" s="16">
        <v>1129.9629074126301</v>
      </c>
      <c r="G5" s="16">
        <v>1161.0695094600001</v>
      </c>
      <c r="H5" s="16">
        <v>1172.31612486632</v>
      </c>
      <c r="I5" s="16">
        <v>1190.8543815026001</v>
      </c>
      <c r="J5" s="16">
        <v>1201.5045085704801</v>
      </c>
    </row>
    <row r="6" spans="1:10" ht="19" customHeight="1">
      <c r="A6" s="14" t="s">
        <v>59</v>
      </c>
      <c r="B6" s="14" t="s">
        <v>39</v>
      </c>
      <c r="C6" s="15" t="s">
        <v>73</v>
      </c>
      <c r="D6" s="16">
        <v>4778.9572735103102</v>
      </c>
      <c r="E6" s="16">
        <v>4771.4869959316402</v>
      </c>
      <c r="F6" s="16">
        <v>4656.7735099339397</v>
      </c>
      <c r="G6" s="16">
        <v>4851.1757650187001</v>
      </c>
      <c r="H6" s="16">
        <v>4921.9896606786497</v>
      </c>
      <c r="I6" s="16">
        <v>4994.21157830425</v>
      </c>
      <c r="J6" s="16">
        <v>5020.9996368274597</v>
      </c>
    </row>
    <row r="7" spans="1:10" ht="19" customHeight="1">
      <c r="A7" s="14" t="s">
        <v>59</v>
      </c>
      <c r="B7" s="14" t="s">
        <v>40</v>
      </c>
      <c r="C7" s="15" t="s">
        <v>73</v>
      </c>
      <c r="D7" s="16">
        <v>2904.8921181282999</v>
      </c>
      <c r="E7" s="16">
        <v>2779.4130531852702</v>
      </c>
      <c r="F7" s="16">
        <v>3028.2227039254399</v>
      </c>
      <c r="G7" s="16">
        <v>3088.3678443884401</v>
      </c>
      <c r="H7" s="16">
        <v>3163.1015758757499</v>
      </c>
      <c r="I7" s="16">
        <v>3241.5192922738702</v>
      </c>
      <c r="J7" s="16">
        <v>3311.0403704022501</v>
      </c>
    </row>
    <row r="8" spans="1:10" ht="19" customHeight="1">
      <c r="A8" s="14" t="s">
        <v>59</v>
      </c>
      <c r="B8" s="14" t="s">
        <v>41</v>
      </c>
      <c r="C8" s="15" t="s">
        <v>73</v>
      </c>
      <c r="D8" s="16">
        <v>2457.3663574883699</v>
      </c>
      <c r="E8" s="16">
        <v>2326.6991969780502</v>
      </c>
      <c r="F8" s="16">
        <v>2500.5555239545502</v>
      </c>
      <c r="G8" s="16">
        <v>2599.7784757284198</v>
      </c>
      <c r="H8" s="16">
        <v>2654.6819133389699</v>
      </c>
      <c r="I8" s="16">
        <v>2707.39824728761</v>
      </c>
      <c r="J8" s="16">
        <v>2755.3565412800099</v>
      </c>
    </row>
    <row r="9" spans="1:10" ht="19" customHeight="1">
      <c r="A9" s="14" t="s">
        <v>59</v>
      </c>
      <c r="B9" s="14" t="s">
        <v>42</v>
      </c>
      <c r="C9" s="15" t="s">
        <v>73</v>
      </c>
      <c r="D9" s="16">
        <v>997.42269009804897</v>
      </c>
      <c r="E9" s="16">
        <v>948.37189902792704</v>
      </c>
      <c r="F9" s="16">
        <v>1008.1379021405399</v>
      </c>
      <c r="G9" s="16">
        <v>999.34324949281404</v>
      </c>
      <c r="H9" s="16">
        <v>924.35639560520997</v>
      </c>
      <c r="I9" s="16">
        <v>938.17888620321798</v>
      </c>
      <c r="J9" s="16">
        <v>946.72993978831801</v>
      </c>
    </row>
    <row r="10" spans="1:10" ht="19" customHeight="1">
      <c r="A10" s="14" t="s">
        <v>59</v>
      </c>
      <c r="B10" s="14" t="s">
        <v>43</v>
      </c>
      <c r="C10" s="15" t="s">
        <v>73</v>
      </c>
      <c r="D10" s="16">
        <v>1203.0182411046101</v>
      </c>
      <c r="E10" s="16">
        <v>1093.89801030378</v>
      </c>
      <c r="F10" s="16">
        <v>1161.71432205569</v>
      </c>
      <c r="G10" s="16">
        <v>1232.5622046193801</v>
      </c>
      <c r="H10" s="16">
        <v>1268.5671227453099</v>
      </c>
      <c r="I10" s="16">
        <v>1294.2504904759901</v>
      </c>
      <c r="J10" s="16">
        <v>1311.7402415506899</v>
      </c>
    </row>
    <row r="11" spans="1:10" ht="19" customHeight="1">
      <c r="A11" s="14" t="s">
        <v>59</v>
      </c>
      <c r="B11" s="14" t="s">
        <v>44</v>
      </c>
      <c r="C11" s="15" t="s">
        <v>73</v>
      </c>
      <c r="D11" s="16">
        <v>5334.0766936086402</v>
      </c>
      <c r="E11" s="16">
        <v>5390.7203200279</v>
      </c>
      <c r="F11" s="16">
        <v>5249.2969385307597</v>
      </c>
      <c r="G11" s="16">
        <v>5428.0434714619696</v>
      </c>
      <c r="H11" s="16">
        <v>5477.4917166826199</v>
      </c>
      <c r="I11" s="16">
        <v>5458.4154501234298</v>
      </c>
      <c r="J11" s="16">
        <v>5467.4710378851296</v>
      </c>
    </row>
    <row r="12" spans="1:10" ht="19" customHeight="1">
      <c r="A12" s="14" t="s">
        <v>59</v>
      </c>
      <c r="B12" s="14" t="s">
        <v>45</v>
      </c>
      <c r="C12" s="15" t="s">
        <v>73</v>
      </c>
      <c r="D12" s="16">
        <v>3652.0824789139601</v>
      </c>
      <c r="E12" s="16">
        <v>3625.8088406075299</v>
      </c>
      <c r="F12" s="16">
        <v>3529.7020960007198</v>
      </c>
      <c r="G12" s="16">
        <v>3658.98100950353</v>
      </c>
      <c r="H12" s="16">
        <v>3692.99469514353</v>
      </c>
      <c r="I12" s="16">
        <v>3729.9929961118901</v>
      </c>
      <c r="J12" s="16">
        <v>3767.1967363465301</v>
      </c>
    </row>
    <row r="13" spans="1:10" ht="19" customHeight="1">
      <c r="A13" s="14" t="s">
        <v>59</v>
      </c>
      <c r="B13" s="14" t="s">
        <v>46</v>
      </c>
      <c r="C13" s="15" t="s">
        <v>73</v>
      </c>
      <c r="D13" s="16">
        <v>3462.2751847997201</v>
      </c>
      <c r="E13" s="16">
        <v>3237.7735828134801</v>
      </c>
      <c r="F13" s="16">
        <v>3368.7953984040701</v>
      </c>
      <c r="G13" s="16">
        <v>3626.6951944412399</v>
      </c>
      <c r="H13" s="16">
        <v>3755.9335646801001</v>
      </c>
      <c r="I13" s="16">
        <v>3783.7939593840101</v>
      </c>
      <c r="J13" s="16">
        <v>3812.5564688415002</v>
      </c>
    </row>
    <row r="14" spans="1:10" ht="19" customHeight="1">
      <c r="A14" s="14" t="s">
        <v>59</v>
      </c>
      <c r="B14" s="14" t="s">
        <v>47</v>
      </c>
      <c r="C14" s="15" t="s">
        <v>73</v>
      </c>
      <c r="D14" s="16">
        <v>1163.4124628047</v>
      </c>
      <c r="E14" s="16">
        <v>1096.55605271115</v>
      </c>
      <c r="F14" s="16">
        <v>1140.8005761744701</v>
      </c>
      <c r="G14" s="16">
        <v>1227.9245397152299</v>
      </c>
      <c r="H14" s="16">
        <v>1272.83835833685</v>
      </c>
      <c r="I14" s="16">
        <v>1284.0827325529101</v>
      </c>
      <c r="J14" s="16">
        <v>1296.98267968551</v>
      </c>
    </row>
    <row r="15" spans="1:10" ht="19" customHeight="1">
      <c r="A15" s="14" t="s">
        <v>59</v>
      </c>
      <c r="B15" s="14" t="s">
        <v>48</v>
      </c>
      <c r="C15" s="15" t="s">
        <v>73</v>
      </c>
      <c r="D15" s="16">
        <v>1288.9907493843</v>
      </c>
      <c r="E15" s="16">
        <v>1253.57312536112</v>
      </c>
      <c r="F15" s="16">
        <v>1203.69683336665</v>
      </c>
      <c r="G15" s="16">
        <v>1233.15140046344</v>
      </c>
      <c r="H15" s="16">
        <v>1233.5516446761601</v>
      </c>
      <c r="I15" s="16">
        <v>1246.6162962501401</v>
      </c>
      <c r="J15" s="16">
        <v>1259.7567514394</v>
      </c>
    </row>
    <row r="16" spans="1:10" ht="19" customHeight="1">
      <c r="A16" s="14" t="s">
        <v>59</v>
      </c>
      <c r="B16" s="14" t="s">
        <v>49</v>
      </c>
      <c r="C16" s="15" t="s">
        <v>73</v>
      </c>
      <c r="D16" s="16">
        <v>612.66826733774303</v>
      </c>
      <c r="E16" s="16">
        <v>585.16874019194495</v>
      </c>
      <c r="F16" s="16">
        <v>616.25718431903999</v>
      </c>
      <c r="G16" s="16">
        <v>622.70806674266601</v>
      </c>
      <c r="H16" s="16">
        <v>647.10730014544095</v>
      </c>
      <c r="I16" s="16">
        <v>649.16856500068502</v>
      </c>
      <c r="J16" s="16">
        <v>651.75630539924498</v>
      </c>
    </row>
    <row r="17" spans="1:10" ht="19" customHeight="1">
      <c r="A17" s="14" t="s">
        <v>59</v>
      </c>
      <c r="B17" s="14" t="s">
        <v>50</v>
      </c>
      <c r="C17" s="15" t="s">
        <v>73</v>
      </c>
      <c r="D17" s="16">
        <v>4599.0972097475496</v>
      </c>
      <c r="E17" s="16">
        <v>4400.6709652784202</v>
      </c>
      <c r="F17" s="16">
        <v>4681.2096114109299</v>
      </c>
      <c r="G17" s="16">
        <v>4788.4180127339496</v>
      </c>
      <c r="H17" s="16">
        <v>5028.9290568184797</v>
      </c>
      <c r="I17" s="16">
        <v>5095.0674941692096</v>
      </c>
      <c r="J17" s="16">
        <v>5160.5871237207402</v>
      </c>
    </row>
    <row r="18" spans="1:10" ht="19" customHeight="1">
      <c r="A18" s="14" t="s">
        <v>59</v>
      </c>
      <c r="B18" s="14" t="s">
        <v>51</v>
      </c>
      <c r="C18" s="15" t="s">
        <v>73</v>
      </c>
      <c r="D18" s="16">
        <v>465.58616426763501</v>
      </c>
      <c r="E18" s="16">
        <v>331.61518968514201</v>
      </c>
      <c r="F18" s="16">
        <v>423.12140781439899</v>
      </c>
      <c r="G18" s="16">
        <v>441.48355732850001</v>
      </c>
      <c r="H18" s="16">
        <v>469.36125095436398</v>
      </c>
      <c r="I18" s="16">
        <v>476.61998904955101</v>
      </c>
      <c r="J18" s="16">
        <v>483.23760226879301</v>
      </c>
    </row>
    <row r="19" spans="1:10" ht="19" customHeight="1">
      <c r="A19" s="14" t="s">
        <v>59</v>
      </c>
      <c r="B19" s="14" t="s">
        <v>52</v>
      </c>
      <c r="C19" s="15" t="s">
        <v>73</v>
      </c>
      <c r="D19" s="16">
        <v>1650.9055558001501</v>
      </c>
      <c r="E19" s="16">
        <v>1173.6867548052301</v>
      </c>
      <c r="F19" s="16">
        <v>1487.43711935397</v>
      </c>
      <c r="G19" s="16">
        <v>1538.4406467435001</v>
      </c>
      <c r="H19" s="16">
        <v>1623.98917995443</v>
      </c>
      <c r="I19" s="16">
        <v>1638.4996789151201</v>
      </c>
      <c r="J19" s="16">
        <v>1652.3270435883501</v>
      </c>
    </row>
    <row r="20" spans="1:10" ht="19" customHeight="1">
      <c r="A20" s="14" t="s">
        <v>59</v>
      </c>
      <c r="B20" s="14" t="s">
        <v>53</v>
      </c>
      <c r="C20" s="15" t="s">
        <v>73</v>
      </c>
      <c r="D20" s="16">
        <v>691.36801333748497</v>
      </c>
      <c r="E20" s="16">
        <v>667.173382879467</v>
      </c>
      <c r="F20" s="16">
        <v>637.63172300180395</v>
      </c>
      <c r="G20" s="16">
        <v>654.55023699623302</v>
      </c>
      <c r="H20" s="16">
        <v>654.27563298737505</v>
      </c>
      <c r="I20" s="16">
        <v>660.05254583310204</v>
      </c>
      <c r="J20" s="16">
        <v>664.773519856397</v>
      </c>
    </row>
    <row r="21" spans="1:10" ht="19" customHeight="1">
      <c r="A21" s="14" t="s">
        <v>59</v>
      </c>
      <c r="B21" s="14" t="s">
        <v>54</v>
      </c>
      <c r="C21" s="15" t="s">
        <v>73</v>
      </c>
      <c r="D21" s="16">
        <v>2100.93130778553</v>
      </c>
      <c r="E21" s="16">
        <v>2060.8270125910099</v>
      </c>
      <c r="F21" s="16">
        <v>2077.4902691287998</v>
      </c>
      <c r="G21" s="16">
        <v>2119.8299142661199</v>
      </c>
      <c r="H21" s="16">
        <v>2138.28758046438</v>
      </c>
      <c r="I21" s="16">
        <v>2153.32130447278</v>
      </c>
      <c r="J21" s="16">
        <v>2169.2581156341498</v>
      </c>
    </row>
    <row r="22" spans="1:10" ht="19" customHeight="1">
      <c r="A22" s="14" t="s">
        <v>59</v>
      </c>
      <c r="B22" s="14" t="s">
        <v>55</v>
      </c>
      <c r="C22" s="15" t="s">
        <v>73</v>
      </c>
      <c r="D22" s="16">
        <v>281.362968148839</v>
      </c>
      <c r="E22" s="16">
        <v>276.364195184751</v>
      </c>
      <c r="F22" s="16">
        <v>278.16779229478198</v>
      </c>
      <c r="G22" s="16">
        <v>282.60145448836499</v>
      </c>
      <c r="H22" s="16">
        <v>283.75455319851397</v>
      </c>
      <c r="I22" s="16">
        <v>284.55423368963699</v>
      </c>
      <c r="J22" s="16">
        <v>285.75031883264</v>
      </c>
    </row>
    <row r="23" spans="1:10" ht="19" customHeight="1">
      <c r="A23" s="14" t="s">
        <v>59</v>
      </c>
      <c r="B23" s="14" t="s">
        <v>56</v>
      </c>
      <c r="C23" s="15" t="s">
        <v>73</v>
      </c>
      <c r="D23" s="16">
        <v>798.83342923073303</v>
      </c>
      <c r="E23" s="16">
        <v>825.96468709653902</v>
      </c>
      <c r="F23" s="16">
        <v>836.01354589220705</v>
      </c>
      <c r="G23" s="16">
        <v>839.10161925251998</v>
      </c>
      <c r="H23" s="16">
        <v>837.38843306201795</v>
      </c>
      <c r="I23" s="16">
        <v>839.74839738485605</v>
      </c>
      <c r="J23" s="16">
        <v>843.27824832629005</v>
      </c>
    </row>
    <row r="24" spans="1:10" ht="19" customHeight="1">
      <c r="A24" s="14" t="s">
        <v>59</v>
      </c>
      <c r="B24" s="14" t="s">
        <v>57</v>
      </c>
      <c r="C24" s="15" t="s">
        <v>73</v>
      </c>
      <c r="D24" s="16">
        <v>68.041993789432098</v>
      </c>
      <c r="E24" s="16">
        <v>74.804153245217094</v>
      </c>
      <c r="F24" s="16">
        <v>71.376656324077899</v>
      </c>
      <c r="G24" s="16">
        <v>72.537854725231099</v>
      </c>
      <c r="H24" s="16">
        <v>73.638780467904695</v>
      </c>
      <c r="I24" s="16">
        <v>74.641292551824094</v>
      </c>
      <c r="J24" s="16">
        <v>75.761963293873606</v>
      </c>
    </row>
    <row r="25" spans="1:10" ht="19" customHeight="1">
      <c r="A25" s="18" t="s">
        <v>78</v>
      </c>
    </row>
    <row r="26" spans="1:10" ht="19" customHeight="1"/>
    <row r="27" spans="1:10" ht="19" customHeight="1"/>
    <row r="28" spans="1:10" s="9" customFormat="1" ht="19" customHeight="1">
      <c r="A28" s="8" t="s">
        <v>0</v>
      </c>
      <c r="B28" s="8" t="s">
        <v>1</v>
      </c>
      <c r="C28" s="8" t="s">
        <v>2</v>
      </c>
      <c r="D28" s="8">
        <v>2019</v>
      </c>
      <c r="E28" s="8">
        <v>2020</v>
      </c>
      <c r="F28" s="8">
        <v>2021</v>
      </c>
      <c r="G28" s="8">
        <v>2022</v>
      </c>
      <c r="H28" s="8">
        <v>2023</v>
      </c>
      <c r="I28" s="8">
        <v>2024</v>
      </c>
      <c r="J28" s="8">
        <v>2025</v>
      </c>
    </row>
    <row r="29" spans="1:10" ht="19" customHeight="1">
      <c r="A29" s="10" t="str">
        <f>A2</f>
        <v>GPEDD</v>
      </c>
      <c r="B29" s="10" t="str">
        <f t="shared" ref="B29:C29" si="0">B2</f>
        <v>Output - Forestry, fishing, and hunting</v>
      </c>
      <c r="C29" s="10" t="str">
        <f t="shared" si="0"/>
        <v>Millions of Fixed (2020) Dollars</v>
      </c>
      <c r="D29" s="20">
        <f>D2/$D2-1</f>
        <v>0</v>
      </c>
      <c r="E29" s="20">
        <f t="shared" ref="E29:J29" si="1">E2/$D2-1</f>
        <v>-9.1090875353466383E-2</v>
      </c>
      <c r="F29" s="20">
        <f t="shared" si="1"/>
        <v>3.4391464366578806E-3</v>
      </c>
      <c r="G29" s="20">
        <f t="shared" si="1"/>
        <v>6.1331531601249933E-2</v>
      </c>
      <c r="H29" s="20">
        <f t="shared" si="1"/>
        <v>7.2283109216928487E-2</v>
      </c>
      <c r="I29" s="20">
        <f t="shared" si="1"/>
        <v>8.7618838081379158E-2</v>
      </c>
      <c r="J29" s="20">
        <f t="shared" si="1"/>
        <v>9.6954480761465289E-2</v>
      </c>
    </row>
    <row r="30" spans="1:10" ht="19" customHeight="1">
      <c r="A30" s="10" t="str">
        <f t="shared" ref="A30:C45" si="2">A3</f>
        <v>GPEDD</v>
      </c>
      <c r="B30" s="10" t="str">
        <f t="shared" si="2"/>
        <v>Output - Mining</v>
      </c>
      <c r="C30" s="10" t="str">
        <f t="shared" si="2"/>
        <v>Millions of Fixed (2020) Dollars</v>
      </c>
      <c r="D30" s="20">
        <f t="shared" ref="D30:J45" si="3">D3/$D3-1</f>
        <v>0</v>
      </c>
      <c r="E30" s="20">
        <f t="shared" si="3"/>
        <v>-6.7574185223522987E-2</v>
      </c>
      <c r="F30" s="20">
        <f t="shared" si="3"/>
        <v>-1.5271797803607101E-2</v>
      </c>
      <c r="G30" s="20">
        <f t="shared" si="3"/>
        <v>5.1733537873561719E-2</v>
      </c>
      <c r="H30" s="20">
        <f t="shared" si="3"/>
        <v>6.9955526096874276E-2</v>
      </c>
      <c r="I30" s="20">
        <f t="shared" si="3"/>
        <v>8.9066212090304964E-2</v>
      </c>
      <c r="J30" s="20">
        <f t="shared" si="3"/>
        <v>0.11664248514445075</v>
      </c>
    </row>
    <row r="31" spans="1:10" ht="19" customHeight="1">
      <c r="A31" s="10" t="str">
        <f t="shared" si="2"/>
        <v>GPEDD</v>
      </c>
      <c r="B31" s="10" t="str">
        <f t="shared" si="2"/>
        <v>Output - Utilities</v>
      </c>
      <c r="C31" s="10" t="str">
        <f t="shared" si="2"/>
        <v>Millions of Fixed (2020) Dollars</v>
      </c>
      <c r="D31" s="20">
        <f t="shared" si="3"/>
        <v>0</v>
      </c>
      <c r="E31" s="20">
        <f t="shared" si="3"/>
        <v>-4.7720298332517452E-2</v>
      </c>
      <c r="F31" s="20">
        <f t="shared" si="3"/>
        <v>1.7217784951694792E-2</v>
      </c>
      <c r="G31" s="20">
        <f t="shared" si="3"/>
        <v>1.52327653287887E-2</v>
      </c>
      <c r="H31" s="20">
        <f t="shared" si="3"/>
        <v>-5.4257390877268996E-2</v>
      </c>
      <c r="I31" s="20">
        <f t="shared" si="3"/>
        <v>-4.090881952005887E-2</v>
      </c>
      <c r="J31" s="20">
        <f t="shared" si="3"/>
        <v>-2.7981055437140245E-2</v>
      </c>
    </row>
    <row r="32" spans="1:10" ht="19" customHeight="1">
      <c r="A32" s="10" t="str">
        <f t="shared" si="2"/>
        <v>GPEDD</v>
      </c>
      <c r="B32" s="10" t="str">
        <f t="shared" si="2"/>
        <v>Output - Construction</v>
      </c>
      <c r="C32" s="10" t="str">
        <f t="shared" si="2"/>
        <v>Millions of Fixed (2020) Dollars</v>
      </c>
      <c r="D32" s="20">
        <f t="shared" si="3"/>
        <v>0</v>
      </c>
      <c r="E32" s="20">
        <f t="shared" si="3"/>
        <v>-4.6791148066620325E-2</v>
      </c>
      <c r="F32" s="20">
        <f t="shared" si="3"/>
        <v>-0.10689020898838808</v>
      </c>
      <c r="G32" s="20">
        <f t="shared" si="3"/>
        <v>-8.2303905605012662E-2</v>
      </c>
      <c r="H32" s="20">
        <f t="shared" si="3"/>
        <v>-7.3414709093132413E-2</v>
      </c>
      <c r="I32" s="20">
        <f t="shared" si="3"/>
        <v>-5.8762282538654675E-2</v>
      </c>
      <c r="J32" s="20">
        <f t="shared" si="3"/>
        <v>-5.0344543604532221E-2</v>
      </c>
    </row>
    <row r="33" spans="1:10" ht="19" customHeight="1">
      <c r="A33" s="10" t="str">
        <f t="shared" si="2"/>
        <v>GPEDD</v>
      </c>
      <c r="B33" s="10" t="str">
        <f t="shared" si="2"/>
        <v>Output - Manufacturing</v>
      </c>
      <c r="C33" s="10" t="str">
        <f t="shared" si="2"/>
        <v>Millions of Fixed (2020) Dollars</v>
      </c>
      <c r="D33" s="20">
        <f t="shared" si="3"/>
        <v>0</v>
      </c>
      <c r="E33" s="20">
        <f t="shared" si="3"/>
        <v>-1.5631605706285523E-3</v>
      </c>
      <c r="F33" s="20">
        <f t="shared" si="3"/>
        <v>-2.5567034100437147E-2</v>
      </c>
      <c r="G33" s="20">
        <f t="shared" si="3"/>
        <v>1.5111767562496548E-2</v>
      </c>
      <c r="H33" s="20">
        <f t="shared" si="3"/>
        <v>2.9929622505973308E-2</v>
      </c>
      <c r="I33" s="20">
        <f t="shared" si="3"/>
        <v>4.5042106985783592E-2</v>
      </c>
      <c r="J33" s="20">
        <f t="shared" si="3"/>
        <v>5.0647526115955577E-2</v>
      </c>
    </row>
    <row r="34" spans="1:10" ht="19" customHeight="1">
      <c r="A34" s="10" t="str">
        <f t="shared" si="2"/>
        <v>GPEDD</v>
      </c>
      <c r="B34" s="10" t="str">
        <f t="shared" si="2"/>
        <v>Output - Wholesale trade</v>
      </c>
      <c r="C34" s="10" t="str">
        <f t="shared" si="2"/>
        <v>Millions of Fixed (2020) Dollars</v>
      </c>
      <c r="D34" s="20">
        <f t="shared" si="3"/>
        <v>0</v>
      </c>
      <c r="E34" s="20">
        <f t="shared" si="3"/>
        <v>-4.3195774521182284E-2</v>
      </c>
      <c r="F34" s="20">
        <f t="shared" si="3"/>
        <v>4.2456167314263382E-2</v>
      </c>
      <c r="G34" s="20">
        <f t="shared" si="3"/>
        <v>6.3160943263655067E-2</v>
      </c>
      <c r="H34" s="20">
        <f t="shared" si="3"/>
        <v>8.8887795913681344E-2</v>
      </c>
      <c r="I34" s="20">
        <f t="shared" si="3"/>
        <v>0.1158828488138377</v>
      </c>
      <c r="J34" s="20">
        <f t="shared" si="3"/>
        <v>0.13981526189538585</v>
      </c>
    </row>
    <row r="35" spans="1:10" ht="19" customHeight="1">
      <c r="A35" s="10" t="str">
        <f t="shared" si="2"/>
        <v>GPEDD</v>
      </c>
      <c r="B35" s="10" t="str">
        <f t="shared" si="2"/>
        <v>Output - Retail trade</v>
      </c>
      <c r="C35" s="10" t="str">
        <f t="shared" si="2"/>
        <v>Millions of Fixed (2020) Dollars</v>
      </c>
      <c r="D35" s="20">
        <f t="shared" si="3"/>
        <v>0</v>
      </c>
      <c r="E35" s="20">
        <f t="shared" si="3"/>
        <v>-5.3173658910131816E-2</v>
      </c>
      <c r="F35" s="20">
        <f t="shared" si="3"/>
        <v>1.7575387705040191E-2</v>
      </c>
      <c r="G35" s="20">
        <f t="shared" si="3"/>
        <v>5.7953148827839751E-2</v>
      </c>
      <c r="H35" s="20">
        <f t="shared" si="3"/>
        <v>8.0295538859851856E-2</v>
      </c>
      <c r="I35" s="20">
        <f t="shared" si="3"/>
        <v>0.10174790952000867</v>
      </c>
      <c r="J35" s="20">
        <f t="shared" si="3"/>
        <v>0.12126404468896945</v>
      </c>
    </row>
    <row r="36" spans="1:10" ht="19" customHeight="1">
      <c r="A36" s="10" t="str">
        <f t="shared" si="2"/>
        <v>GPEDD</v>
      </c>
      <c r="B36" s="10" t="str">
        <f t="shared" si="2"/>
        <v>Output - Transportation and warehousing</v>
      </c>
      <c r="C36" s="10" t="str">
        <f t="shared" si="2"/>
        <v>Millions of Fixed (2020) Dollars</v>
      </c>
      <c r="D36" s="20">
        <f t="shared" si="3"/>
        <v>0</v>
      </c>
      <c r="E36" s="20">
        <f t="shared" si="3"/>
        <v>-4.917753682272874E-2</v>
      </c>
      <c r="F36" s="20">
        <f t="shared" si="3"/>
        <v>1.0742899824584651E-2</v>
      </c>
      <c r="G36" s="20">
        <f t="shared" si="3"/>
        <v>1.9255220618414892E-3</v>
      </c>
      <c r="H36" s="20">
        <f t="shared" si="3"/>
        <v>-7.3255095576035489E-2</v>
      </c>
      <c r="I36" s="20">
        <f t="shared" si="3"/>
        <v>-5.9396888082631438E-2</v>
      </c>
      <c r="J36" s="20">
        <f t="shared" si="3"/>
        <v>-5.0823738835084842E-2</v>
      </c>
    </row>
    <row r="37" spans="1:10" ht="19" customHeight="1">
      <c r="A37" s="10" t="str">
        <f t="shared" si="2"/>
        <v>GPEDD</v>
      </c>
      <c r="B37" s="10" t="str">
        <f t="shared" si="2"/>
        <v>Output - Information</v>
      </c>
      <c r="C37" s="10" t="str">
        <f t="shared" si="2"/>
        <v>Millions of Fixed (2020) Dollars</v>
      </c>
      <c r="D37" s="20">
        <f t="shared" si="3"/>
        <v>0</v>
      </c>
      <c r="E37" s="20">
        <f t="shared" si="3"/>
        <v>-9.070538340352674E-2</v>
      </c>
      <c r="F37" s="20">
        <f t="shared" si="3"/>
        <v>-3.4333576697053947E-2</v>
      </c>
      <c r="G37" s="20">
        <f t="shared" si="3"/>
        <v>2.4558200786417572E-2</v>
      </c>
      <c r="H37" s="20">
        <f t="shared" si="3"/>
        <v>5.4487022225459203E-2</v>
      </c>
      <c r="I37" s="20">
        <f t="shared" si="3"/>
        <v>7.5836131368723692E-2</v>
      </c>
      <c r="J37" s="20">
        <f t="shared" si="3"/>
        <v>9.037435737154853E-2</v>
      </c>
    </row>
    <row r="38" spans="1:10" ht="19" customHeight="1">
      <c r="A38" s="10" t="str">
        <f t="shared" si="2"/>
        <v>GPEDD</v>
      </c>
      <c r="B38" s="10" t="str">
        <f t="shared" si="2"/>
        <v>Output - Finance and insurance</v>
      </c>
      <c r="C38" s="10" t="str">
        <f t="shared" si="2"/>
        <v>Millions of Fixed (2020) Dollars</v>
      </c>
      <c r="D38" s="20">
        <f t="shared" si="3"/>
        <v>0</v>
      </c>
      <c r="E38" s="20">
        <f t="shared" si="3"/>
        <v>1.0619199848988181E-2</v>
      </c>
      <c r="F38" s="20">
        <f t="shared" si="3"/>
        <v>-1.589398877212711E-2</v>
      </c>
      <c r="G38" s="20">
        <f t="shared" si="3"/>
        <v>1.7616315484537681E-2</v>
      </c>
      <c r="H38" s="20">
        <f t="shared" si="3"/>
        <v>2.6886569374943825E-2</v>
      </c>
      <c r="I38" s="20">
        <f t="shared" si="3"/>
        <v>2.3310267860185307E-2</v>
      </c>
      <c r="J38" s="20">
        <f t="shared" si="3"/>
        <v>2.5007953941930339E-2</v>
      </c>
    </row>
    <row r="39" spans="1:10" ht="19" customHeight="1">
      <c r="A39" s="10" t="str">
        <f t="shared" si="2"/>
        <v>GPEDD</v>
      </c>
      <c r="B39" s="10" t="str">
        <f t="shared" si="2"/>
        <v>Output - Real estate and rental and leasing</v>
      </c>
      <c r="C39" s="10" t="str">
        <f t="shared" si="2"/>
        <v>Millions of Fixed (2020) Dollars</v>
      </c>
      <c r="D39" s="20">
        <f t="shared" si="3"/>
        <v>0</v>
      </c>
      <c r="E39" s="20">
        <f t="shared" si="3"/>
        <v>-7.1941525028874631E-3</v>
      </c>
      <c r="F39" s="20">
        <f t="shared" si="3"/>
        <v>-3.3509753303718748E-2</v>
      </c>
      <c r="G39" s="20">
        <f t="shared" si="3"/>
        <v>1.8889306661062921E-3</v>
      </c>
      <c r="H39" s="20">
        <f t="shared" si="3"/>
        <v>1.1202434902767067E-2</v>
      </c>
      <c r="I39" s="20">
        <f t="shared" si="3"/>
        <v>2.1333175701195639E-2</v>
      </c>
      <c r="J39" s="20">
        <f t="shared" si="3"/>
        <v>3.1520169135611065E-2</v>
      </c>
    </row>
    <row r="40" spans="1:10" ht="19" customHeight="1">
      <c r="A40" s="10" t="str">
        <f t="shared" si="2"/>
        <v>GPEDD</v>
      </c>
      <c r="B40" s="10" t="str">
        <f t="shared" si="2"/>
        <v>Output - Professional, scientific, and technical services</v>
      </c>
      <c r="C40" s="10" t="str">
        <f t="shared" si="2"/>
        <v>Millions of Fixed (2020) Dollars</v>
      </c>
      <c r="D40" s="20">
        <f t="shared" si="3"/>
        <v>0</v>
      </c>
      <c r="E40" s="20">
        <f t="shared" si="3"/>
        <v>-6.4842217906843413E-2</v>
      </c>
      <c r="F40" s="20">
        <f t="shared" si="3"/>
        <v>-2.6999525285006376E-2</v>
      </c>
      <c r="G40" s="20">
        <f t="shared" si="3"/>
        <v>4.7489006755836671E-2</v>
      </c>
      <c r="H40" s="20">
        <f t="shared" si="3"/>
        <v>8.481659146263576E-2</v>
      </c>
      <c r="I40" s="20">
        <f t="shared" si="3"/>
        <v>9.2863437313082553E-2</v>
      </c>
      <c r="J40" s="20">
        <f t="shared" si="3"/>
        <v>0.10117083863801613</v>
      </c>
    </row>
    <row r="41" spans="1:10" ht="19" customHeight="1">
      <c r="A41" s="10" t="str">
        <f t="shared" si="2"/>
        <v>GPEDD</v>
      </c>
      <c r="B41" s="10" t="str">
        <f t="shared" si="2"/>
        <v>Output - Management of companies and enterprises</v>
      </c>
      <c r="C41" s="10" t="str">
        <f t="shared" si="2"/>
        <v>Millions of Fixed (2020) Dollars</v>
      </c>
      <c r="D41" s="20">
        <f t="shared" si="3"/>
        <v>0</v>
      </c>
      <c r="E41" s="20">
        <f t="shared" si="3"/>
        <v>-5.7465784690303057E-2</v>
      </c>
      <c r="F41" s="20">
        <f t="shared" si="3"/>
        <v>-1.9435829813717387E-2</v>
      </c>
      <c r="G41" s="20">
        <f t="shared" si="3"/>
        <v>5.5450735635930171E-2</v>
      </c>
      <c r="H41" s="20">
        <f t="shared" si="3"/>
        <v>9.4055976732749791E-2</v>
      </c>
      <c r="I41" s="20">
        <f t="shared" si="3"/>
        <v>0.10372097051230122</v>
      </c>
      <c r="J41" s="20">
        <f t="shared" si="3"/>
        <v>0.11480899607934858</v>
      </c>
    </row>
    <row r="42" spans="1:10" ht="19" customHeight="1">
      <c r="A42" s="10" t="str">
        <f t="shared" si="2"/>
        <v>GPEDD</v>
      </c>
      <c r="B42" s="10" t="str">
        <f t="shared" si="2"/>
        <v>Output - Administrative, support, waste management, and remediation services</v>
      </c>
      <c r="C42" s="10" t="str">
        <f t="shared" si="2"/>
        <v>Millions of Fixed (2020) Dollars</v>
      </c>
      <c r="D42" s="20">
        <f t="shared" si="3"/>
        <v>0</v>
      </c>
      <c r="E42" s="20">
        <f t="shared" si="3"/>
        <v>-2.7477019552000326E-2</v>
      </c>
      <c r="F42" s="20">
        <f t="shared" si="3"/>
        <v>-6.617108467100441E-2</v>
      </c>
      <c r="G42" s="20">
        <f t="shared" si="3"/>
        <v>-4.3320209200517712E-2</v>
      </c>
      <c r="H42" s="20">
        <f t="shared" si="3"/>
        <v>-4.300969943703703E-2</v>
      </c>
      <c r="I42" s="20">
        <f t="shared" si="3"/>
        <v>-3.28741328472687E-2</v>
      </c>
      <c r="J42" s="20">
        <f t="shared" si="3"/>
        <v>-2.2679757755332153E-2</v>
      </c>
    </row>
    <row r="43" spans="1:10" ht="19" customHeight="1">
      <c r="A43" s="10" t="str">
        <f t="shared" si="2"/>
        <v>GPEDD</v>
      </c>
      <c r="B43" s="10" t="str">
        <f t="shared" si="2"/>
        <v>Output - Educational services; private</v>
      </c>
      <c r="C43" s="10" t="str">
        <f t="shared" si="2"/>
        <v>Millions of Fixed (2020) Dollars</v>
      </c>
      <c r="D43" s="20">
        <f t="shared" si="3"/>
        <v>0</v>
      </c>
      <c r="E43" s="20">
        <f t="shared" si="3"/>
        <v>-4.4884856311055765E-2</v>
      </c>
      <c r="F43" s="20">
        <f t="shared" si="3"/>
        <v>5.8578470154690976E-3</v>
      </c>
      <c r="G43" s="20">
        <f t="shared" si="3"/>
        <v>1.6387007358075412E-2</v>
      </c>
      <c r="H43" s="20">
        <f t="shared" si="3"/>
        <v>5.6211549779373371E-2</v>
      </c>
      <c r="I43" s="20">
        <f t="shared" si="3"/>
        <v>5.9575955878290454E-2</v>
      </c>
      <c r="J43" s="20">
        <f t="shared" si="3"/>
        <v>6.3799677811539057E-2</v>
      </c>
    </row>
    <row r="44" spans="1:10" ht="19" customHeight="1">
      <c r="A44" s="10" t="str">
        <f t="shared" si="2"/>
        <v>GPEDD</v>
      </c>
      <c r="B44" s="10" t="str">
        <f t="shared" si="2"/>
        <v>Output - Health care and social assistance</v>
      </c>
      <c r="C44" s="10" t="str">
        <f t="shared" si="2"/>
        <v>Millions of Fixed (2020) Dollars</v>
      </c>
      <c r="D44" s="20">
        <f t="shared" si="3"/>
        <v>0</v>
      </c>
      <c r="E44" s="20">
        <f t="shared" si="3"/>
        <v>-4.314460760876615E-2</v>
      </c>
      <c r="F44" s="20">
        <f t="shared" si="3"/>
        <v>1.7854026109591192E-2</v>
      </c>
      <c r="G44" s="20">
        <f t="shared" si="3"/>
        <v>4.116477524874762E-2</v>
      </c>
      <c r="H44" s="20">
        <f t="shared" si="3"/>
        <v>9.3460048237276494E-2</v>
      </c>
      <c r="I44" s="20">
        <f t="shared" si="3"/>
        <v>0.10784079174723171</v>
      </c>
      <c r="J44" s="20">
        <f t="shared" si="3"/>
        <v>0.12208698541599472</v>
      </c>
    </row>
    <row r="45" spans="1:10" ht="19" customHeight="1">
      <c r="A45" s="10" t="str">
        <f t="shared" si="2"/>
        <v>GPEDD</v>
      </c>
      <c r="B45" s="10" t="str">
        <f t="shared" si="2"/>
        <v>Output - Arts, entertainment, and recreation</v>
      </c>
      <c r="C45" s="10" t="str">
        <f t="shared" si="2"/>
        <v>Millions of Fixed (2020) Dollars</v>
      </c>
      <c r="D45" s="20">
        <f t="shared" si="3"/>
        <v>0</v>
      </c>
      <c r="E45" s="20">
        <f t="shared" si="3"/>
        <v>-0.28774689813480336</v>
      </c>
      <c r="F45" s="20">
        <f t="shared" si="3"/>
        <v>-9.1207084128096638E-2</v>
      </c>
      <c r="G45" s="20">
        <f t="shared" si="3"/>
        <v>-5.1768305823795879E-2</v>
      </c>
      <c r="H45" s="20">
        <f t="shared" si="3"/>
        <v>8.1082449962128766E-3</v>
      </c>
      <c r="I45" s="20">
        <f t="shared" si="3"/>
        <v>2.3698781511843681E-2</v>
      </c>
      <c r="J45" s="20">
        <f t="shared" si="3"/>
        <v>3.7912290690432338E-2</v>
      </c>
    </row>
    <row r="46" spans="1:10" ht="19" customHeight="1">
      <c r="A46" s="10" t="str">
        <f t="shared" ref="A46:C51" si="4">A19</f>
        <v>GPEDD</v>
      </c>
      <c r="B46" s="10" t="str">
        <f t="shared" si="4"/>
        <v>Output - Accommodation and food services</v>
      </c>
      <c r="C46" s="10" t="str">
        <f t="shared" si="4"/>
        <v>Millions of Fixed (2020) Dollars</v>
      </c>
      <c r="D46" s="20">
        <f t="shared" ref="D46:J51" si="5">D19/$D19-1</f>
        <v>0</v>
      </c>
      <c r="E46" s="20">
        <f t="shared" si="5"/>
        <v>-0.28906487068160891</v>
      </c>
      <c r="F46" s="20">
        <f t="shared" si="5"/>
        <v>-9.9017436746677623E-2</v>
      </c>
      <c r="G46" s="20">
        <f t="shared" si="5"/>
        <v>-6.8123163473237658E-2</v>
      </c>
      <c r="H46" s="20">
        <f t="shared" si="5"/>
        <v>-1.6304007065185755E-2</v>
      </c>
      <c r="I46" s="20">
        <f t="shared" si="5"/>
        <v>-7.5145890941151761E-3</v>
      </c>
      <c r="J46" s="20">
        <f t="shared" si="5"/>
        <v>8.6103519562685804E-4</v>
      </c>
    </row>
    <row r="47" spans="1:10" ht="19" customHeight="1">
      <c r="A47" s="10" t="str">
        <f t="shared" si="4"/>
        <v>GPEDD</v>
      </c>
      <c r="B47" s="10" t="str">
        <f t="shared" si="4"/>
        <v>Output - Other services (except public administration)</v>
      </c>
      <c r="C47" s="10" t="str">
        <f t="shared" si="4"/>
        <v>Millions of Fixed (2020) Dollars</v>
      </c>
      <c r="D47" s="20">
        <f t="shared" si="5"/>
        <v>0</v>
      </c>
      <c r="E47" s="20">
        <f t="shared" si="5"/>
        <v>-3.499529916234001E-2</v>
      </c>
      <c r="F47" s="20">
        <f t="shared" si="5"/>
        <v>-7.7724582709975842E-2</v>
      </c>
      <c r="G47" s="20">
        <f t="shared" si="5"/>
        <v>-5.3253514236967892E-2</v>
      </c>
      <c r="H47" s="20">
        <f t="shared" si="5"/>
        <v>-5.3650703582671544E-2</v>
      </c>
      <c r="I47" s="20">
        <f t="shared" si="5"/>
        <v>-4.5294932510996255E-2</v>
      </c>
      <c r="J47" s="20">
        <f t="shared" si="5"/>
        <v>-3.8466479455285585E-2</v>
      </c>
    </row>
    <row r="48" spans="1:10" ht="19" customHeight="1">
      <c r="A48" s="10" t="str">
        <f t="shared" si="4"/>
        <v>GPEDD</v>
      </c>
      <c r="B48" s="10" t="str">
        <f t="shared" si="4"/>
        <v>Output - State and Local Government</v>
      </c>
      <c r="C48" s="10" t="str">
        <f t="shared" si="4"/>
        <v>Millions of Fixed (2020) Dollars</v>
      </c>
      <c r="D48" s="20">
        <f t="shared" si="5"/>
        <v>0</v>
      </c>
      <c r="E48" s="20">
        <f t="shared" si="5"/>
        <v>-1.9088817918940792E-2</v>
      </c>
      <c r="F48" s="20">
        <f t="shared" si="5"/>
        <v>-1.1157451255004558E-2</v>
      </c>
      <c r="G48" s="20">
        <f t="shared" si="5"/>
        <v>8.9953471636869953E-3</v>
      </c>
      <c r="H48" s="20">
        <f t="shared" si="5"/>
        <v>1.7780815841249575E-2</v>
      </c>
      <c r="I48" s="20">
        <f t="shared" si="5"/>
        <v>2.4936558607654424E-2</v>
      </c>
      <c r="J48" s="20">
        <f t="shared" si="5"/>
        <v>3.2522152245253233E-2</v>
      </c>
    </row>
    <row r="49" spans="1:10" ht="19" customHeight="1">
      <c r="A49" s="10" t="str">
        <f t="shared" si="4"/>
        <v>GPEDD</v>
      </c>
      <c r="B49" s="10" t="str">
        <f t="shared" si="4"/>
        <v>Output - Federal Civilian</v>
      </c>
      <c r="C49" s="10" t="str">
        <f t="shared" si="4"/>
        <v>Millions of Fixed (2020) Dollars</v>
      </c>
      <c r="D49" s="20">
        <f t="shared" si="5"/>
        <v>0</v>
      </c>
      <c r="E49" s="20">
        <f t="shared" si="5"/>
        <v>-1.776627889937421E-2</v>
      </c>
      <c r="F49" s="20">
        <f t="shared" si="5"/>
        <v>-1.1356063930797022E-2</v>
      </c>
      <c r="G49" s="20">
        <f t="shared" si="5"/>
        <v>4.4017389625732317E-3</v>
      </c>
      <c r="H49" s="20">
        <f t="shared" si="5"/>
        <v>8.4999993617136393E-3</v>
      </c>
      <c r="I49" s="20">
        <f t="shared" si="5"/>
        <v>1.134216617699968E-2</v>
      </c>
      <c r="J49" s="20">
        <f t="shared" si="5"/>
        <v>1.5593205860268355E-2</v>
      </c>
    </row>
    <row r="50" spans="1:10" ht="19" customHeight="1">
      <c r="A50" s="10" t="str">
        <f t="shared" si="4"/>
        <v>GPEDD</v>
      </c>
      <c r="B50" s="10" t="str">
        <f t="shared" si="4"/>
        <v>Output - Federal Military</v>
      </c>
      <c r="C50" s="10" t="str">
        <f t="shared" si="4"/>
        <v>Millions of Fixed (2020) Dollars</v>
      </c>
      <c r="D50" s="20">
        <f t="shared" si="5"/>
        <v>0</v>
      </c>
      <c r="E50" s="20">
        <f t="shared" si="5"/>
        <v>3.3963598508806925E-2</v>
      </c>
      <c r="F50" s="20">
        <f t="shared" si="5"/>
        <v>4.6543015478555994E-2</v>
      </c>
      <c r="G50" s="20">
        <f t="shared" si="5"/>
        <v>5.0408744236661196E-2</v>
      </c>
      <c r="H50" s="20">
        <f t="shared" si="5"/>
        <v>4.8264134199307307E-2</v>
      </c>
      <c r="I50" s="20">
        <f t="shared" si="5"/>
        <v>5.121839754944113E-2</v>
      </c>
      <c r="J50" s="20">
        <f t="shared" si="5"/>
        <v>5.5637154717419479E-2</v>
      </c>
    </row>
    <row r="51" spans="1:10" ht="19" customHeight="1">
      <c r="A51" s="10" t="str">
        <f t="shared" si="4"/>
        <v>GPEDD</v>
      </c>
      <c r="B51" s="10" t="str">
        <f t="shared" si="4"/>
        <v>Output - Farm</v>
      </c>
      <c r="C51" s="10" t="str">
        <f t="shared" si="4"/>
        <v>Millions of Fixed (2020) Dollars</v>
      </c>
      <c r="D51" s="20">
        <f t="shared" si="5"/>
        <v>0</v>
      </c>
      <c r="E51" s="20">
        <f t="shared" si="5"/>
        <v>9.9382147394323717E-2</v>
      </c>
      <c r="F51" s="20">
        <f t="shared" si="5"/>
        <v>4.9008889201064498E-2</v>
      </c>
      <c r="G51" s="20">
        <f t="shared" si="5"/>
        <v>6.6074797127671392E-2</v>
      </c>
      <c r="H51" s="20">
        <f t="shared" si="5"/>
        <v>8.2254889470065207E-2</v>
      </c>
      <c r="I51" s="20">
        <f t="shared" si="5"/>
        <v>9.698861533679759E-2</v>
      </c>
      <c r="J51" s="20">
        <f t="shared" si="5"/>
        <v>0.11345889610954529</v>
      </c>
    </row>
    <row r="52" spans="1:10" ht="19" customHeight="1">
      <c r="A52" s="18"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Notes</vt:lpstr>
      <vt:lpstr>Sum</vt:lpstr>
      <vt:lpstr>Industry_Employment</vt:lpstr>
      <vt:lpstr>Industry_Output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2020-12-07T15:00:55Z</dcterms:created>
  <dcterms:modified xsi:type="dcterms:W3CDTF">2020-12-14T19:58:19Z</dcterms:modified>
</cp:coreProperties>
</file>