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9"/>
  <workbookPr defaultThemeVersion="166925"/>
  <mc:AlternateContent xmlns:mc="http://schemas.openxmlformats.org/markup-compatibility/2006">
    <mc:Choice Requires="x15">
      <x15ac:absPath xmlns:x15ac="http://schemas.microsoft.com/office/spreadsheetml/2010/11/ac" url="/Users/ryan.d.wallace/Google Drive/Project Folder/COVID-19 Response and Recovery/Regional Forecasts (TC2)/Regional Briefs and Data Files/December 2020/SMEDD/"/>
    </mc:Choice>
  </mc:AlternateContent>
  <xr:revisionPtr revIDLastSave="0" documentId="13_ncr:1_{DA578CC2-ECBD-7A42-9F09-8F67A2169206}" xr6:coauthVersionLast="36" xr6:coauthVersionMax="36" xr10:uidLastSave="{00000000-0000-0000-0000-000000000000}"/>
  <bookViews>
    <workbookView xWindow="7980" yWindow="880" windowWidth="22280" windowHeight="16440" xr2:uid="{43962470-E9E0-504B-8ADB-D1E9A78F680A}"/>
  </bookViews>
  <sheets>
    <sheet name="Notes" sheetId="5" r:id="rId1"/>
    <sheet name="Sum" sheetId="1" r:id="rId2"/>
    <sheet name="Industry_Employment" sheetId="2" r:id="rId3"/>
    <sheet name="Industry_Output" sheetId="3"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3" l="1"/>
  <c r="I51" i="3"/>
  <c r="H51" i="3"/>
  <c r="G51" i="3"/>
  <c r="F51" i="3"/>
  <c r="E51" i="3"/>
  <c r="D51" i="3"/>
  <c r="C51" i="3"/>
  <c r="B51" i="3"/>
  <c r="A51" i="3"/>
  <c r="J50" i="3"/>
  <c r="I50" i="3"/>
  <c r="H50" i="3"/>
  <c r="G50" i="3"/>
  <c r="F50" i="3"/>
  <c r="E50" i="3"/>
  <c r="D50" i="3"/>
  <c r="C50" i="3"/>
  <c r="B50" i="3"/>
  <c r="A50" i="3"/>
  <c r="J49" i="3"/>
  <c r="I49" i="3"/>
  <c r="H49" i="3"/>
  <c r="G49" i="3"/>
  <c r="F49" i="3"/>
  <c r="E49" i="3"/>
  <c r="D49" i="3"/>
  <c r="C49" i="3"/>
  <c r="B49" i="3"/>
  <c r="A49" i="3"/>
  <c r="J48" i="3"/>
  <c r="I48" i="3"/>
  <c r="H48" i="3"/>
  <c r="G48" i="3"/>
  <c r="F48" i="3"/>
  <c r="E48" i="3"/>
  <c r="D48" i="3"/>
  <c r="C48" i="3"/>
  <c r="B48" i="3"/>
  <c r="A48" i="3"/>
  <c r="J47" i="3"/>
  <c r="I47" i="3"/>
  <c r="H47" i="3"/>
  <c r="G47" i="3"/>
  <c r="F47" i="3"/>
  <c r="E47" i="3"/>
  <c r="D47" i="3"/>
  <c r="C47" i="3"/>
  <c r="B47" i="3"/>
  <c r="A47" i="3"/>
  <c r="J46" i="3"/>
  <c r="I46" i="3"/>
  <c r="H46" i="3"/>
  <c r="G46" i="3"/>
  <c r="F46" i="3"/>
  <c r="E46" i="3"/>
  <c r="D46" i="3"/>
  <c r="C46" i="3"/>
  <c r="B46" i="3"/>
  <c r="A46" i="3"/>
  <c r="J45" i="3"/>
  <c r="I45" i="3"/>
  <c r="H45" i="3"/>
  <c r="G45" i="3"/>
  <c r="F45" i="3"/>
  <c r="E45" i="3"/>
  <c r="D45" i="3"/>
  <c r="C45" i="3"/>
  <c r="B45" i="3"/>
  <c r="A45" i="3"/>
  <c r="J44" i="3"/>
  <c r="I44" i="3"/>
  <c r="H44" i="3"/>
  <c r="G44" i="3"/>
  <c r="F44" i="3"/>
  <c r="E44" i="3"/>
  <c r="D44" i="3"/>
  <c r="C44" i="3"/>
  <c r="B44" i="3"/>
  <c r="A44" i="3"/>
  <c r="J43" i="3"/>
  <c r="I43" i="3"/>
  <c r="H43" i="3"/>
  <c r="G43" i="3"/>
  <c r="F43" i="3"/>
  <c r="E43" i="3"/>
  <c r="D43" i="3"/>
  <c r="C43" i="3"/>
  <c r="B43" i="3"/>
  <c r="A43" i="3"/>
  <c r="J42" i="3"/>
  <c r="I42" i="3"/>
  <c r="H42" i="3"/>
  <c r="G42" i="3"/>
  <c r="F42" i="3"/>
  <c r="E42" i="3"/>
  <c r="D42" i="3"/>
  <c r="C42" i="3"/>
  <c r="B42" i="3"/>
  <c r="A42" i="3"/>
  <c r="J41" i="3"/>
  <c r="I41" i="3"/>
  <c r="H41" i="3"/>
  <c r="G41" i="3"/>
  <c r="F41" i="3"/>
  <c r="E41" i="3"/>
  <c r="D41" i="3"/>
  <c r="C41" i="3"/>
  <c r="B41" i="3"/>
  <c r="A41" i="3"/>
  <c r="J40" i="3"/>
  <c r="I40" i="3"/>
  <c r="H40" i="3"/>
  <c r="G40" i="3"/>
  <c r="F40" i="3"/>
  <c r="E40" i="3"/>
  <c r="D40" i="3"/>
  <c r="C40" i="3"/>
  <c r="B40" i="3"/>
  <c r="A40" i="3"/>
  <c r="J39" i="3"/>
  <c r="I39" i="3"/>
  <c r="H39" i="3"/>
  <c r="G39" i="3"/>
  <c r="F39" i="3"/>
  <c r="E39" i="3"/>
  <c r="D39" i="3"/>
  <c r="C39" i="3"/>
  <c r="B39" i="3"/>
  <c r="A39" i="3"/>
  <c r="J38" i="3"/>
  <c r="I38" i="3"/>
  <c r="H38" i="3"/>
  <c r="G38" i="3"/>
  <c r="F38" i="3"/>
  <c r="E38" i="3"/>
  <c r="D38" i="3"/>
  <c r="C38" i="3"/>
  <c r="B38" i="3"/>
  <c r="A38" i="3"/>
  <c r="J37" i="3"/>
  <c r="I37" i="3"/>
  <c r="H37" i="3"/>
  <c r="G37" i="3"/>
  <c r="F37" i="3"/>
  <c r="E37" i="3"/>
  <c r="D37" i="3"/>
  <c r="C37" i="3"/>
  <c r="B37" i="3"/>
  <c r="A37" i="3"/>
  <c r="J36" i="3"/>
  <c r="I36" i="3"/>
  <c r="H36" i="3"/>
  <c r="G36" i="3"/>
  <c r="F36" i="3"/>
  <c r="E36" i="3"/>
  <c r="D36" i="3"/>
  <c r="C36" i="3"/>
  <c r="B36" i="3"/>
  <c r="A36" i="3"/>
  <c r="J35" i="3"/>
  <c r="I35" i="3"/>
  <c r="H35" i="3"/>
  <c r="G35" i="3"/>
  <c r="F35" i="3"/>
  <c r="E35" i="3"/>
  <c r="D35" i="3"/>
  <c r="C35" i="3"/>
  <c r="B35" i="3"/>
  <c r="A35" i="3"/>
  <c r="J34" i="3"/>
  <c r="I34" i="3"/>
  <c r="H34" i="3"/>
  <c r="G34" i="3"/>
  <c r="F34" i="3"/>
  <c r="E34" i="3"/>
  <c r="D34" i="3"/>
  <c r="C34" i="3"/>
  <c r="B34" i="3"/>
  <c r="A34" i="3"/>
  <c r="J33" i="3"/>
  <c r="I33" i="3"/>
  <c r="H33" i="3"/>
  <c r="G33" i="3"/>
  <c r="F33" i="3"/>
  <c r="E33" i="3"/>
  <c r="D33" i="3"/>
  <c r="C33" i="3"/>
  <c r="B33" i="3"/>
  <c r="A33" i="3"/>
  <c r="J32" i="3"/>
  <c r="I32" i="3"/>
  <c r="H32" i="3"/>
  <c r="G32" i="3"/>
  <c r="F32" i="3"/>
  <c r="E32" i="3"/>
  <c r="D32" i="3"/>
  <c r="C32" i="3"/>
  <c r="B32" i="3"/>
  <c r="A32" i="3"/>
  <c r="J31" i="3"/>
  <c r="I31" i="3"/>
  <c r="H31" i="3"/>
  <c r="G31" i="3"/>
  <c r="F31" i="3"/>
  <c r="E31" i="3"/>
  <c r="D31" i="3"/>
  <c r="C31" i="3"/>
  <c r="B31" i="3"/>
  <c r="A31" i="3"/>
  <c r="J30" i="3"/>
  <c r="I30" i="3"/>
  <c r="H30" i="3"/>
  <c r="G30" i="3"/>
  <c r="F30" i="3"/>
  <c r="E30" i="3"/>
  <c r="D30" i="3"/>
  <c r="C30" i="3"/>
  <c r="B30" i="3"/>
  <c r="A30" i="3"/>
  <c r="J29" i="3"/>
  <c r="I29" i="3"/>
  <c r="H29" i="3"/>
  <c r="G29" i="3"/>
  <c r="F29" i="3"/>
  <c r="E29" i="3"/>
  <c r="D29" i="3"/>
  <c r="C29" i="3"/>
  <c r="B29" i="3"/>
  <c r="A29" i="3"/>
  <c r="J51" i="2"/>
  <c r="I51" i="2"/>
  <c r="H51" i="2"/>
  <c r="G51" i="2"/>
  <c r="F51" i="2"/>
  <c r="E51" i="2"/>
  <c r="D51" i="2"/>
  <c r="C51" i="2"/>
  <c r="B51" i="2"/>
  <c r="A51" i="2"/>
  <c r="J50" i="2"/>
  <c r="I50" i="2"/>
  <c r="H50" i="2"/>
  <c r="G50" i="2"/>
  <c r="F50" i="2"/>
  <c r="E50" i="2"/>
  <c r="D50" i="2"/>
  <c r="C50" i="2"/>
  <c r="B50" i="2"/>
  <c r="A50" i="2"/>
  <c r="J49" i="2"/>
  <c r="I49" i="2"/>
  <c r="H49" i="2"/>
  <c r="G49" i="2"/>
  <c r="F49" i="2"/>
  <c r="E49" i="2"/>
  <c r="D49" i="2"/>
  <c r="C49" i="2"/>
  <c r="B49" i="2"/>
  <c r="A49" i="2"/>
  <c r="J48" i="2"/>
  <c r="I48" i="2"/>
  <c r="H48" i="2"/>
  <c r="G48" i="2"/>
  <c r="F48" i="2"/>
  <c r="E48" i="2"/>
  <c r="D48" i="2"/>
  <c r="C48" i="2"/>
  <c r="B48" i="2"/>
  <c r="A48" i="2"/>
  <c r="J47" i="2"/>
  <c r="I47" i="2"/>
  <c r="H47" i="2"/>
  <c r="G47" i="2"/>
  <c r="F47" i="2"/>
  <c r="E47" i="2"/>
  <c r="D47" i="2"/>
  <c r="C47" i="2"/>
  <c r="B47" i="2"/>
  <c r="A47" i="2"/>
  <c r="J46" i="2"/>
  <c r="I46" i="2"/>
  <c r="H46" i="2"/>
  <c r="G46" i="2"/>
  <c r="F46" i="2"/>
  <c r="E46" i="2"/>
  <c r="D46" i="2"/>
  <c r="C46" i="2"/>
  <c r="B46" i="2"/>
  <c r="A46" i="2"/>
  <c r="J45" i="2"/>
  <c r="I45" i="2"/>
  <c r="H45" i="2"/>
  <c r="G45" i="2"/>
  <c r="F45" i="2"/>
  <c r="E45" i="2"/>
  <c r="D45" i="2"/>
  <c r="C45" i="2"/>
  <c r="B45" i="2"/>
  <c r="A45" i="2"/>
  <c r="J44" i="2"/>
  <c r="I44" i="2"/>
  <c r="H44" i="2"/>
  <c r="G44" i="2"/>
  <c r="F44" i="2"/>
  <c r="E44" i="2"/>
  <c r="D44" i="2"/>
  <c r="C44" i="2"/>
  <c r="B44" i="2"/>
  <c r="A44" i="2"/>
  <c r="J43" i="2"/>
  <c r="I43" i="2"/>
  <c r="H43" i="2"/>
  <c r="G43" i="2"/>
  <c r="F43" i="2"/>
  <c r="E43" i="2"/>
  <c r="D43" i="2"/>
  <c r="C43" i="2"/>
  <c r="B43" i="2"/>
  <c r="A43" i="2"/>
  <c r="J42" i="2"/>
  <c r="I42" i="2"/>
  <c r="H42" i="2"/>
  <c r="G42" i="2"/>
  <c r="F42" i="2"/>
  <c r="E42" i="2"/>
  <c r="D42" i="2"/>
  <c r="C42" i="2"/>
  <c r="B42" i="2"/>
  <c r="A42" i="2"/>
  <c r="J41" i="2"/>
  <c r="I41" i="2"/>
  <c r="H41" i="2"/>
  <c r="G41" i="2"/>
  <c r="F41" i="2"/>
  <c r="E41" i="2"/>
  <c r="D41" i="2"/>
  <c r="C41" i="2"/>
  <c r="B41" i="2"/>
  <c r="A41" i="2"/>
  <c r="J40" i="2"/>
  <c r="I40" i="2"/>
  <c r="H40" i="2"/>
  <c r="G40" i="2"/>
  <c r="F40" i="2"/>
  <c r="E40" i="2"/>
  <c r="D40" i="2"/>
  <c r="C40" i="2"/>
  <c r="B40" i="2"/>
  <c r="A40" i="2"/>
  <c r="J39" i="2"/>
  <c r="I39" i="2"/>
  <c r="H39" i="2"/>
  <c r="G39" i="2"/>
  <c r="F39" i="2"/>
  <c r="E39" i="2"/>
  <c r="D39" i="2"/>
  <c r="C39" i="2"/>
  <c r="B39" i="2"/>
  <c r="A39" i="2"/>
  <c r="J38" i="2"/>
  <c r="I38" i="2"/>
  <c r="H38" i="2"/>
  <c r="G38" i="2"/>
  <c r="F38" i="2"/>
  <c r="E38" i="2"/>
  <c r="D38" i="2"/>
  <c r="C38" i="2"/>
  <c r="B38" i="2"/>
  <c r="A38" i="2"/>
  <c r="J37" i="2"/>
  <c r="I37" i="2"/>
  <c r="H37" i="2"/>
  <c r="G37" i="2"/>
  <c r="F37" i="2"/>
  <c r="E37" i="2"/>
  <c r="D37" i="2"/>
  <c r="C37" i="2"/>
  <c r="B37" i="2"/>
  <c r="A37" i="2"/>
  <c r="J36" i="2"/>
  <c r="I36" i="2"/>
  <c r="H36" i="2"/>
  <c r="G36" i="2"/>
  <c r="F36" i="2"/>
  <c r="E36" i="2"/>
  <c r="D36" i="2"/>
  <c r="C36" i="2"/>
  <c r="B36" i="2"/>
  <c r="A36" i="2"/>
  <c r="J35" i="2"/>
  <c r="I35" i="2"/>
  <c r="H35" i="2"/>
  <c r="G35" i="2"/>
  <c r="F35" i="2"/>
  <c r="E35" i="2"/>
  <c r="D35" i="2"/>
  <c r="C35" i="2"/>
  <c r="B35" i="2"/>
  <c r="A35" i="2"/>
  <c r="J34" i="2"/>
  <c r="I34" i="2"/>
  <c r="H34" i="2"/>
  <c r="G34" i="2"/>
  <c r="F34" i="2"/>
  <c r="E34" i="2"/>
  <c r="D34" i="2"/>
  <c r="C34" i="2"/>
  <c r="B34" i="2"/>
  <c r="A34" i="2"/>
  <c r="J33" i="2"/>
  <c r="I33" i="2"/>
  <c r="H33" i="2"/>
  <c r="G33" i="2"/>
  <c r="F33" i="2"/>
  <c r="E33" i="2"/>
  <c r="D33" i="2"/>
  <c r="C33" i="2"/>
  <c r="B33" i="2"/>
  <c r="A33" i="2"/>
  <c r="J32" i="2"/>
  <c r="I32" i="2"/>
  <c r="H32" i="2"/>
  <c r="G32" i="2"/>
  <c r="F32" i="2"/>
  <c r="E32" i="2"/>
  <c r="D32" i="2"/>
  <c r="C32" i="2"/>
  <c r="B32" i="2"/>
  <c r="A32" i="2"/>
  <c r="J31" i="2"/>
  <c r="I31" i="2"/>
  <c r="H31" i="2"/>
  <c r="G31" i="2"/>
  <c r="F31" i="2"/>
  <c r="E31" i="2"/>
  <c r="D31" i="2"/>
  <c r="C31" i="2"/>
  <c r="B31" i="2"/>
  <c r="A31" i="2"/>
  <c r="J30" i="2"/>
  <c r="I30" i="2"/>
  <c r="H30" i="2"/>
  <c r="G30" i="2"/>
  <c r="F30" i="2"/>
  <c r="E30" i="2"/>
  <c r="D30" i="2"/>
  <c r="C30" i="2"/>
  <c r="B30" i="2"/>
  <c r="A30" i="2"/>
  <c r="J29" i="2"/>
  <c r="I29" i="2"/>
  <c r="H29" i="2"/>
  <c r="G29" i="2"/>
  <c r="F29" i="2"/>
  <c r="E29" i="2"/>
  <c r="D29" i="2"/>
  <c r="C29" i="2"/>
  <c r="B29" i="2"/>
  <c r="A29" i="2"/>
  <c r="C19" i="1"/>
  <c r="B19" i="1"/>
  <c r="A19" i="1"/>
  <c r="C18" i="1"/>
  <c r="B18" i="1"/>
  <c r="A18" i="1"/>
  <c r="C17" i="1"/>
  <c r="B17" i="1"/>
  <c r="A17" i="1"/>
  <c r="C16" i="1"/>
  <c r="B16" i="1"/>
  <c r="A16" i="1"/>
  <c r="C15" i="1"/>
  <c r="B15" i="1"/>
  <c r="A15" i="1"/>
  <c r="C14" i="1"/>
  <c r="B14" i="1"/>
  <c r="A14" i="1"/>
  <c r="C13" i="1"/>
  <c r="B13" i="1"/>
  <c r="A13" i="1"/>
</calcChain>
</file>

<file path=xl/sharedStrings.xml><?xml version="1.0" encoding="utf-8"?>
<sst xmlns="http://schemas.openxmlformats.org/spreadsheetml/2006/main" count="197" uniqueCount="80">
  <si>
    <t>Region</t>
  </si>
  <si>
    <t>Category</t>
  </si>
  <si>
    <t>Units</t>
  </si>
  <si>
    <t>Employment - Private Non-Farm</t>
  </si>
  <si>
    <t>Thousands (Jobs)</t>
  </si>
  <si>
    <t>Gross Domestic Product (GDP)</t>
  </si>
  <si>
    <t>Output - Private Non-Farm</t>
  </si>
  <si>
    <t>Personal Income</t>
  </si>
  <si>
    <t>Wages and Salaries - Private Non-Farm</t>
  </si>
  <si>
    <t>Total Population</t>
  </si>
  <si>
    <t>Thousands</t>
  </si>
  <si>
    <t>Total Migrants - All Races</t>
  </si>
  <si>
    <t>Employment - Forestry, fishing, and hunting</t>
  </si>
  <si>
    <t>Employment - Mining</t>
  </si>
  <si>
    <t>Employment - Utilities</t>
  </si>
  <si>
    <t>Employment - Construction</t>
  </si>
  <si>
    <t>Employment - Manufacturing</t>
  </si>
  <si>
    <t>Employment - Wholesale trade</t>
  </si>
  <si>
    <t>Employment - Retail trade</t>
  </si>
  <si>
    <t>Employment - Transportation and warehousing</t>
  </si>
  <si>
    <t>Employment - Information</t>
  </si>
  <si>
    <t>Employment - Finance and insurance</t>
  </si>
  <si>
    <t>Employment - Real estate and rental and leasing</t>
  </si>
  <si>
    <t>Employment - Professional, scientific, and technical services</t>
  </si>
  <si>
    <t>Employment - Management of companies and enterprises</t>
  </si>
  <si>
    <t>Employment - Administrative, support, waste management, and remediation services</t>
  </si>
  <si>
    <t>Employment - Educational services; private</t>
  </si>
  <si>
    <t>Employment - Health care and social assistance</t>
  </si>
  <si>
    <t>Employment - Arts, entertainment, and recreation</t>
  </si>
  <si>
    <t>Employment - Accommodation and food services</t>
  </si>
  <si>
    <t>Employment - Other services (except public administration)</t>
  </si>
  <si>
    <t>Employment - State and Local Government</t>
  </si>
  <si>
    <t>Employment - Federal Civilian</t>
  </si>
  <si>
    <t>Employment - Federal Military</t>
  </si>
  <si>
    <t>Employment - Farm</t>
  </si>
  <si>
    <t>Output - Forestry, fishing, and hunting</t>
  </si>
  <si>
    <t>Output - Mining</t>
  </si>
  <si>
    <t>Output - Utilities</t>
  </si>
  <si>
    <t>Output - Construction</t>
  </si>
  <si>
    <t>Output - Manufacturing</t>
  </si>
  <si>
    <t>Output - Wholesale trade</t>
  </si>
  <si>
    <t>Output - Retail trade</t>
  </si>
  <si>
    <t>Output - Transportation and warehousing</t>
  </si>
  <si>
    <t>Output - Information</t>
  </si>
  <si>
    <t>Output - Finance and insurance</t>
  </si>
  <si>
    <t>Output - Real estate and rental and leasing</t>
  </si>
  <si>
    <t>Output - Professional, scientific, and technical services</t>
  </si>
  <si>
    <t>Output - Management of companies and enterprises</t>
  </si>
  <si>
    <t>Output - Administrative, support, waste management, and remediation services</t>
  </si>
  <si>
    <t>Output - Educational services; private</t>
  </si>
  <si>
    <t>Output - Health care and social assistance</t>
  </si>
  <si>
    <t>Output - Arts, entertainment, and recreation</t>
  </si>
  <si>
    <t>Output - Accommodation and food services</t>
  </si>
  <si>
    <t>Output - Other services (except public administration)</t>
  </si>
  <si>
    <t>Output - State and Local Government</t>
  </si>
  <si>
    <t>Output - Federal Civilian</t>
  </si>
  <si>
    <t>Output - Federal Military</t>
  </si>
  <si>
    <t>Output - Farm</t>
  </si>
  <si>
    <t>Forecast prepared</t>
  </si>
  <si>
    <t>Southern Maine Economic Development District (SMEDD)</t>
  </si>
  <si>
    <t>SMEDD</t>
  </si>
  <si>
    <t>Description</t>
  </si>
  <si>
    <t>The regional economic forecast is derived from the Maine Consensus Economic Forecasts Commission’s (CEFC) November 2020 update, a national economic outlook prepared by the University of Michigan's Research Seminar in Quantitative Economics (RSQE), and the U.S. Congressional Budget Office (CBO) most recent outlook.  Forecasts are simulated for the seven Economic Development Districts (EDD) and the state as a whole using an economic model maintained by the Center for Business and Economic Research (CBER) at the University of Southern Maine (USM)and developed by Regional Economic Models Incorporated (REMI). </t>
  </si>
  <si>
    <t>The EDDs  are represented as county aggregates in the model and therefore might not exactly align with actual geographic designated boundaries of the district's themselves. However, the regional representation in the model provides a sufficient means to understand the relative regional differences across Maine.</t>
  </si>
  <si>
    <t>The latest update provides an outlook for the period 2020 through 2025. We report the base year as 2019 with 2020 is the first year of the forecast. This is because the full year economic data for 2020 is not yet available.  Percentage change for the forecast is expressed relative to 2019 assumed as the pre-pandemic baseline. The forecasts are provided across several core economic metrics, and employment and output across 23 primary economic sectors. Metrics are defined below.</t>
  </si>
  <si>
    <t>Definitions</t>
  </si>
  <si>
    <r>
      <rPr>
        <b/>
        <sz val="12"/>
        <color rgb="FF000000"/>
        <rFont val="Calibri Light"/>
        <family val="2"/>
        <scheme val="major"/>
      </rPr>
      <t>Employment:</t>
    </r>
    <r>
      <rPr>
        <sz val="12"/>
        <color rgb="FF000000"/>
        <rFont val="Calibri Light"/>
        <family val="2"/>
        <scheme val="major"/>
      </rPr>
      <t xml:space="preserve"> Employment comprises estimates of the number of jobs, full-time plus part-time, by place of work for all industries. Full-time and part-time jobs are counted at equal weight. Employees, sole proprietors, and active partners are included, but unpaid family workers and volunteers are not included.</t>
    </r>
  </si>
  <si>
    <r>
      <rPr>
        <b/>
        <sz val="12"/>
        <color rgb="FF000000"/>
        <rFont val="Calibri Light"/>
        <family val="2"/>
        <scheme val="major"/>
      </rPr>
      <t>Gross Domestic Product (GDP):</t>
    </r>
    <r>
      <rPr>
        <sz val="12"/>
        <color rgb="FF000000"/>
        <rFont val="Calibri Light"/>
        <family val="2"/>
        <scheme val="major"/>
      </rPr>
      <t xml:space="preserve"> The market value of goods and services produced by labor and property in the United States, regardless of nationality.</t>
    </r>
  </si>
  <si>
    <r>
      <rPr>
        <b/>
        <sz val="12"/>
        <color rgb="FF000000"/>
        <rFont val="Calibri Light"/>
        <family val="2"/>
        <scheme val="major"/>
      </rPr>
      <t>Output:</t>
    </r>
    <r>
      <rPr>
        <sz val="12"/>
        <color rgb="FF000000"/>
        <rFont val="Calibri Light"/>
        <family val="2"/>
        <scheme val="major"/>
      </rPr>
      <t xml:space="preserve"> The amount of production, including all intermediate goods purchased as well as value added (compensation and profit). Can also be thought of as sales or supply. The components of Output are Self Supply and Exports (Multiregions, Rest of Nation, and Rest of World).</t>
    </r>
  </si>
  <si>
    <r>
      <rPr>
        <b/>
        <sz val="12"/>
        <color rgb="FF000000"/>
        <rFont val="Calibri Light"/>
        <family val="2"/>
        <scheme val="major"/>
      </rPr>
      <t>Personal Income:</t>
    </r>
    <r>
      <rPr>
        <sz val="12"/>
        <color rgb="FF000000"/>
        <rFont val="Calibri Light"/>
        <family val="2"/>
        <scheme val="major"/>
      </rPr>
      <t xml:space="preserve"> Income received by persons from all sources. It includes income received from participation in production as well as from government and business transfer payments. It is the sum of compensation of employees (received), supplements to wages and salaries, proprietors' income with inventory valuation adjustment (IVA) and capital consumption adjustment (CCAdj), rental income of persons with CCAdj, personal income receipts on assets, and personal current transfer receipts, less contributions for government social insurance.</t>
    </r>
  </si>
  <si>
    <r>
      <rPr>
        <b/>
        <sz val="12"/>
        <color rgb="FF000000"/>
        <rFont val="Calibri Light"/>
        <family val="2"/>
        <scheme val="major"/>
      </rPr>
      <t xml:space="preserve">Wages and Salaries: </t>
    </r>
    <r>
      <rPr>
        <sz val="12"/>
        <color rgb="FF000000"/>
        <rFont val="Calibri Light"/>
        <family val="2"/>
        <scheme val="major"/>
      </rPr>
      <t>The monetary remuneration of employees, including the compensation of corporate officers; commissions, tips, and bonuses; voluntary employee contributions to certain deferred compensation plans, such as 401(k) plans; and receipts in kind that represent income.</t>
    </r>
  </si>
  <si>
    <r>
      <rPr>
        <b/>
        <sz val="12"/>
        <color rgb="FF000000"/>
        <rFont val="Calibri Light"/>
        <family val="2"/>
        <scheme val="major"/>
      </rPr>
      <t>Total Population:</t>
    </r>
    <r>
      <rPr>
        <sz val="12"/>
        <color rgb="FF000000"/>
        <rFont val="Calibri Light"/>
        <family val="2"/>
        <scheme val="major"/>
      </rPr>
      <t xml:space="preserve"> Population reflects mid-year estimates of people, including survivors from the previous year, births, special populations, and three types of migrants (economic, international, and retired).</t>
    </r>
  </si>
  <si>
    <r>
      <rPr>
        <b/>
        <sz val="12"/>
        <color rgb="FF000000"/>
        <rFont val="Calibri Light"/>
        <family val="2"/>
        <scheme val="major"/>
      </rPr>
      <t>Total Migrants:</t>
    </r>
    <r>
      <rPr>
        <sz val="12"/>
        <color rgb="FF000000"/>
        <rFont val="Calibri Light"/>
        <family val="2"/>
        <scheme val="major"/>
      </rPr>
      <t xml:space="preserve"> The net number of migrants, from any source, relocating into the region.</t>
    </r>
  </si>
  <si>
    <t>Millions of Fixed (2020) Dollars</t>
  </si>
  <si>
    <t>Table 1: Regional Forecast Economic Summary</t>
  </si>
  <si>
    <t>Table 2: Regional Forecast Economic Summary Percent Change from 2019</t>
  </si>
  <si>
    <t>Table 3: Regional Forecast Employment by Sector</t>
  </si>
  <si>
    <t>Table 4: Regional Forecast Employment by Sector Percent Change from 2019</t>
  </si>
  <si>
    <t xml:space="preserve">Table 5: Regional Forecast Output by Sector </t>
  </si>
  <si>
    <t>Table 6: Regional Forecast Output by Sector Percent Change from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</si>
</sst>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00_);_(* \(#,##0.000\);_(* &quot;-&quot;??_);_(@_)"/>
    <numFmt numFmtId="165" formatCode="_(&quot;$&quot;* #,##0.0_);_(&quot;$&quot;* \(#,##0.0\);_(&quot;$&quot;* &quot;-&quot;??_);_(@_)"/>
    <numFmt numFmtId="168" formatCode="0.0%"/>
  </numFmts>
  <fonts count="12">
    <font>
      <sz val="12"/>
      <color theme="1"/>
      <name val="Calibri"/>
      <family val="2"/>
      <scheme val="minor"/>
    </font>
    <font>
      <sz val="12"/>
      <color theme="1"/>
      <name val="Calibri"/>
      <family val="2"/>
      <scheme val="minor"/>
    </font>
    <font>
      <b/>
      <sz val="12"/>
      <color theme="1"/>
      <name val="Calibri Light"/>
      <family val="2"/>
      <scheme val="major"/>
    </font>
    <font>
      <sz val="12"/>
      <color theme="1"/>
      <name val="Calibri Light"/>
      <family val="2"/>
      <scheme val="major"/>
    </font>
    <font>
      <b/>
      <u/>
      <sz val="12"/>
      <color theme="1"/>
      <name val="Calibri Light"/>
      <family val="2"/>
      <scheme val="major"/>
    </font>
    <font>
      <sz val="12"/>
      <color rgb="FF000000"/>
      <name val="Calibri Light"/>
      <family val="2"/>
      <scheme val="major"/>
    </font>
    <font>
      <b/>
      <u/>
      <sz val="12"/>
      <color rgb="FF000000"/>
      <name val="Calibri Light"/>
      <family val="2"/>
      <scheme val="major"/>
    </font>
    <font>
      <b/>
      <sz val="12"/>
      <color rgb="FF000000"/>
      <name val="Calibri Light"/>
      <family val="2"/>
      <scheme val="major"/>
    </font>
    <font>
      <b/>
      <sz val="11"/>
      <color theme="1"/>
      <name val="Calibri Light"/>
      <family val="2"/>
      <scheme val="major"/>
    </font>
    <font>
      <sz val="10"/>
      <color theme="1"/>
      <name val="Calibri Light"/>
      <family val="2"/>
      <scheme val="major"/>
    </font>
    <font>
      <b/>
      <sz val="10"/>
      <name val="Calibri Light"/>
      <family val="2"/>
      <scheme val="major"/>
    </font>
    <font>
      <sz val="10"/>
      <name val="Calibri Light"/>
      <family val="2"/>
      <scheme val="major"/>
    </font>
  </fonts>
  <fills count="2">
    <fill>
      <patternFill patternType="none"/>
    </fill>
    <fill>
      <patternFill patternType="gray125"/>
    </fill>
  </fills>
  <borders count="7">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1">
    <xf numFmtId="0" fontId="0" fillId="0" borderId="0" xfId="0"/>
    <xf numFmtId="0" fontId="2" fillId="0" borderId="0" xfId="0" applyFont="1"/>
    <xf numFmtId="17" fontId="2" fillId="0" borderId="0" xfId="0" applyNumberFormat="1" applyFont="1" applyAlignment="1">
      <alignment horizontal="left"/>
    </xf>
    <xf numFmtId="0" fontId="3" fillId="0" borderId="0" xfId="0" applyFont="1"/>
    <xf numFmtId="0" fontId="4" fillId="0" borderId="0" xfId="0" applyFont="1"/>
    <xf numFmtId="0" fontId="5" fillId="0" borderId="0" xfId="0" applyFont="1" applyAlignment="1">
      <alignment horizontal="left" vertical="top" wrapText="1"/>
    </xf>
    <xf numFmtId="0" fontId="6" fillId="0" borderId="0" xfId="0" applyFont="1"/>
    <xf numFmtId="0" fontId="8" fillId="0" borderId="0" xfId="0" applyFont="1" applyFill="1"/>
    <xf numFmtId="0" fontId="9" fillId="0" borderId="0" xfId="0" applyFont="1" applyFill="1"/>
    <xf numFmtId="0" fontId="9" fillId="0" borderId="0" xfId="0" applyFont="1" applyFill="1" applyBorder="1"/>
    <xf numFmtId="0" fontId="10" fillId="0" borderId="4" xfId="0" applyNumberFormat="1" applyFont="1" applyFill="1" applyBorder="1" applyAlignment="1" applyProtection="1">
      <alignment horizontal="center"/>
    </xf>
    <xf numFmtId="0" fontId="11" fillId="0" borderId="1" xfId="0" applyNumberFormat="1" applyFont="1" applyFill="1" applyBorder="1" applyAlignment="1" applyProtection="1"/>
    <xf numFmtId="168" fontId="11" fillId="0" borderId="3" xfId="3" applyNumberFormat="1" applyFont="1" applyFill="1" applyBorder="1" applyAlignment="1" applyProtection="1"/>
    <xf numFmtId="0" fontId="11" fillId="0" borderId="4" xfId="0" applyNumberFormat="1" applyFont="1" applyFill="1" applyBorder="1" applyAlignment="1" applyProtection="1"/>
    <xf numFmtId="0" fontId="11" fillId="0" borderId="5" xfId="0" applyNumberFormat="1" applyFont="1" applyFill="1" applyBorder="1" applyAlignment="1" applyProtection="1"/>
    <xf numFmtId="164" fontId="11" fillId="0" borderId="6" xfId="1" applyNumberFormat="1" applyFont="1" applyFill="1" applyBorder="1" applyAlignment="1" applyProtection="1"/>
    <xf numFmtId="0" fontId="11" fillId="0" borderId="2" xfId="0" applyNumberFormat="1" applyFont="1" applyFill="1" applyBorder="1" applyAlignment="1" applyProtection="1"/>
    <xf numFmtId="165" fontId="11" fillId="0" borderId="3" xfId="2" applyNumberFormat="1" applyFont="1" applyFill="1" applyBorder="1" applyAlignment="1" applyProtection="1"/>
    <xf numFmtId="164" fontId="11" fillId="0" borderId="3" xfId="1" applyNumberFormat="1" applyFont="1" applyFill="1" applyBorder="1" applyAlignment="1" applyProtection="1"/>
    <xf numFmtId="168" fontId="11" fillId="0" borderId="6" xfId="3" applyNumberFormat="1" applyFont="1" applyFill="1" applyBorder="1" applyAlignment="1" applyProtection="1"/>
    <xf numFmtId="165" fontId="11" fillId="0" borderId="6" xfId="2" applyNumberFormat="1" applyFont="1" applyFill="1" applyBorder="1" applyAlignment="1" applyProtection="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EDF5C-03FC-C147-AD7B-6FA43CA56E9F}">
  <dimension ref="A1:I27"/>
  <sheetViews>
    <sheetView showGridLines="0" tabSelected="1" workbookViewId="0">
      <selection activeCell="A9" sqref="A9:I9"/>
    </sheetView>
  </sheetViews>
  <sheetFormatPr baseColWidth="10" defaultRowHeight="16"/>
  <cols>
    <col min="1" max="1" width="21.6640625" style="3" customWidth="1"/>
    <col min="2" max="16384" width="10.83203125" style="3"/>
  </cols>
  <sheetData>
    <row r="1" spans="1:9">
      <c r="A1" s="3" t="s">
        <v>59</v>
      </c>
    </row>
    <row r="3" spans="1:9">
      <c r="A3" s="1" t="s">
        <v>58</v>
      </c>
      <c r="B3" s="2">
        <v>44166</v>
      </c>
    </row>
    <row r="5" spans="1:9">
      <c r="A5" s="4" t="s">
        <v>61</v>
      </c>
    </row>
    <row r="6" spans="1:9" ht="5" customHeight="1"/>
    <row r="7" spans="1:9" ht="79" customHeight="1">
      <c r="A7" s="5" t="s">
        <v>62</v>
      </c>
      <c r="B7" s="5"/>
      <c r="C7" s="5"/>
      <c r="D7" s="5"/>
      <c r="E7" s="5"/>
      <c r="F7" s="5"/>
      <c r="G7" s="5"/>
      <c r="H7" s="5"/>
      <c r="I7" s="5"/>
    </row>
    <row r="9" spans="1:9" ht="49" customHeight="1">
      <c r="A9" s="5" t="s">
        <v>63</v>
      </c>
      <c r="B9" s="5"/>
      <c r="C9" s="5"/>
      <c r="D9" s="5"/>
      <c r="E9" s="5"/>
      <c r="F9" s="5"/>
      <c r="G9" s="5"/>
      <c r="H9" s="5"/>
      <c r="I9" s="5"/>
    </row>
    <row r="10" spans="1:9" ht="5" customHeight="1"/>
    <row r="11" spans="1:9" ht="64" customHeight="1">
      <c r="A11" s="5" t="s">
        <v>64</v>
      </c>
      <c r="B11" s="5"/>
      <c r="C11" s="5"/>
      <c r="D11" s="5"/>
      <c r="E11" s="5"/>
      <c r="F11" s="5"/>
      <c r="G11" s="5"/>
      <c r="H11" s="5"/>
      <c r="I11" s="5"/>
    </row>
    <row r="12" spans="1:9" ht="20" customHeight="1"/>
    <row r="13" spans="1:9">
      <c r="A13" s="6" t="s">
        <v>65</v>
      </c>
    </row>
    <row r="14" spans="1:9" ht="7" customHeight="1"/>
    <row r="15" spans="1:9" ht="47" customHeight="1">
      <c r="A15" s="5" t="s">
        <v>66</v>
      </c>
      <c r="B15" s="5"/>
      <c r="C15" s="5"/>
      <c r="D15" s="5"/>
      <c r="E15" s="5"/>
      <c r="F15" s="5"/>
      <c r="G15" s="5"/>
      <c r="H15" s="5"/>
      <c r="I15" s="5"/>
    </row>
    <row r="16" spans="1:9" ht="7" customHeight="1"/>
    <row r="17" spans="1:9" ht="33" customHeight="1">
      <c r="A17" s="5" t="s">
        <v>67</v>
      </c>
      <c r="B17" s="5"/>
      <c r="C17" s="5"/>
      <c r="D17" s="5"/>
      <c r="E17" s="5"/>
      <c r="F17" s="5"/>
      <c r="G17" s="5"/>
      <c r="H17" s="5"/>
      <c r="I17" s="5"/>
    </row>
    <row r="18" spans="1:9" ht="7" customHeight="1"/>
    <row r="19" spans="1:9" ht="49" customHeight="1">
      <c r="A19" s="5" t="s">
        <v>68</v>
      </c>
      <c r="B19" s="5"/>
      <c r="C19" s="5"/>
      <c r="D19" s="5"/>
      <c r="E19" s="5"/>
      <c r="F19" s="5"/>
      <c r="G19" s="5"/>
      <c r="H19" s="5"/>
      <c r="I19" s="5"/>
    </row>
    <row r="20" spans="1:9" ht="7" customHeight="1"/>
    <row r="21" spans="1:9" ht="84" customHeight="1">
      <c r="A21" s="5" t="s">
        <v>69</v>
      </c>
      <c r="B21" s="5"/>
      <c r="C21" s="5"/>
      <c r="D21" s="5"/>
      <c r="E21" s="5"/>
      <c r="F21" s="5"/>
      <c r="G21" s="5"/>
      <c r="H21" s="5"/>
      <c r="I21" s="5"/>
    </row>
    <row r="22" spans="1:9" ht="7" customHeight="1"/>
    <row r="23" spans="1:9" ht="48" customHeight="1">
      <c r="A23" s="5" t="s">
        <v>70</v>
      </c>
      <c r="B23" s="5"/>
      <c r="C23" s="5"/>
      <c r="D23" s="5"/>
      <c r="E23" s="5"/>
      <c r="F23" s="5"/>
      <c r="G23" s="5"/>
      <c r="H23" s="5"/>
      <c r="I23" s="5"/>
    </row>
    <row r="24" spans="1:9" ht="7" customHeight="1"/>
    <row r="25" spans="1:9" ht="33" customHeight="1">
      <c r="A25" s="5" t="s">
        <v>71</v>
      </c>
      <c r="B25" s="5"/>
      <c r="C25" s="5"/>
      <c r="D25" s="5"/>
      <c r="E25" s="5"/>
      <c r="F25" s="5"/>
      <c r="G25" s="5"/>
      <c r="H25" s="5"/>
      <c r="I25" s="5"/>
    </row>
    <row r="26" spans="1:9" ht="7" customHeight="1"/>
    <row r="27" spans="1:9" ht="16" customHeight="1">
      <c r="A27" s="5" t="s">
        <v>72</v>
      </c>
      <c r="B27" s="5"/>
      <c r="C27" s="5"/>
      <c r="D27" s="5"/>
      <c r="E27" s="5"/>
      <c r="F27" s="5"/>
      <c r="G27" s="5"/>
      <c r="H27" s="5"/>
      <c r="I27" s="5"/>
    </row>
  </sheetData>
  <mergeCells count="10">
    <mergeCell ref="A21:I21"/>
    <mergeCell ref="A23:I23"/>
    <mergeCell ref="A25:I25"/>
    <mergeCell ref="A27:I27"/>
    <mergeCell ref="A7:I7"/>
    <mergeCell ref="A9:I9"/>
    <mergeCell ref="A11:I11"/>
    <mergeCell ref="A15:I15"/>
    <mergeCell ref="A17:I17"/>
    <mergeCell ref="A19:I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DD85D-F2AA-C043-B56E-0474AE9E7307}">
  <dimension ref="A1:J20"/>
  <sheetViews>
    <sheetView showGridLines="0" workbookViewId="0">
      <selection activeCell="B23" sqref="B23"/>
    </sheetView>
  </sheetViews>
  <sheetFormatPr baseColWidth="10" defaultRowHeight="16"/>
  <cols>
    <col min="2" max="2" width="27.33203125" bestFit="1" customWidth="1"/>
    <col min="3" max="3" width="21.5" bestFit="1" customWidth="1"/>
  </cols>
  <sheetData>
    <row r="1" spans="1:10" ht="18" customHeight="1">
      <c r="A1" s="10" t="s">
        <v>0</v>
      </c>
      <c r="B1" s="10" t="s">
        <v>1</v>
      </c>
      <c r="C1" s="10" t="s">
        <v>2</v>
      </c>
      <c r="D1" s="10">
        <v>2019</v>
      </c>
      <c r="E1" s="10">
        <v>2020</v>
      </c>
      <c r="F1" s="10">
        <v>2021</v>
      </c>
      <c r="G1" s="10">
        <v>2022</v>
      </c>
      <c r="H1" s="10">
        <v>2023</v>
      </c>
      <c r="I1" s="10">
        <v>2024</v>
      </c>
      <c r="J1" s="10">
        <v>2025</v>
      </c>
    </row>
    <row r="2" spans="1:10" ht="18" customHeight="1">
      <c r="A2" s="13" t="s">
        <v>60</v>
      </c>
      <c r="B2" s="13" t="s">
        <v>3</v>
      </c>
      <c r="C2" s="14" t="s">
        <v>4</v>
      </c>
      <c r="D2" s="15">
        <v>91.788894062336098</v>
      </c>
      <c r="E2" s="15">
        <v>82.412421958938296</v>
      </c>
      <c r="F2" s="15">
        <v>86.111473501256398</v>
      </c>
      <c r="G2" s="15">
        <v>88.328929218013599</v>
      </c>
      <c r="H2" s="15">
        <v>89.462135082459895</v>
      </c>
      <c r="I2" s="15">
        <v>89.549219921588502</v>
      </c>
      <c r="J2" s="15">
        <v>89.458812193905203</v>
      </c>
    </row>
    <row r="3" spans="1:10" ht="18" customHeight="1">
      <c r="A3" s="11" t="s">
        <v>60</v>
      </c>
      <c r="B3" s="11" t="s">
        <v>5</v>
      </c>
      <c r="C3" s="16" t="s">
        <v>73</v>
      </c>
      <c r="D3" s="17">
        <v>9462.1846218894298</v>
      </c>
      <c r="E3" s="17">
        <v>9035.3270735462593</v>
      </c>
      <c r="F3" s="17">
        <v>9283.5363689570295</v>
      </c>
      <c r="G3" s="17">
        <v>9554.7781882786003</v>
      </c>
      <c r="H3" s="17">
        <v>9720.9693968829797</v>
      </c>
      <c r="I3" s="17">
        <v>9834.0280695249203</v>
      </c>
      <c r="J3" s="17">
        <v>9946.3642178415394</v>
      </c>
    </row>
    <row r="4" spans="1:10" ht="18" customHeight="1">
      <c r="A4" s="11" t="s">
        <v>60</v>
      </c>
      <c r="B4" s="11" t="s">
        <v>6</v>
      </c>
      <c r="C4" s="16" t="s">
        <v>73</v>
      </c>
      <c r="D4" s="17">
        <v>13460.2303334311</v>
      </c>
      <c r="E4" s="17">
        <v>12705.276178631701</v>
      </c>
      <c r="F4" s="17">
        <v>13109.919147360901</v>
      </c>
      <c r="G4" s="17">
        <v>13536.920968496301</v>
      </c>
      <c r="H4" s="17">
        <v>13800.4034707704</v>
      </c>
      <c r="I4" s="17">
        <v>13977.788986190601</v>
      </c>
      <c r="J4" s="17">
        <v>14132.811711239399</v>
      </c>
    </row>
    <row r="5" spans="1:10" ht="18" customHeight="1">
      <c r="A5" s="11" t="s">
        <v>60</v>
      </c>
      <c r="B5" s="11" t="s">
        <v>7</v>
      </c>
      <c r="C5" s="16" t="s">
        <v>73</v>
      </c>
      <c r="D5" s="17">
        <v>10942.4549789147</v>
      </c>
      <c r="E5" s="17">
        <v>11574.346703786799</v>
      </c>
      <c r="F5" s="17">
        <v>11161.83138697</v>
      </c>
      <c r="G5" s="17">
        <v>11460.947243750599</v>
      </c>
      <c r="H5" s="17">
        <v>11658.0101429684</v>
      </c>
      <c r="I5" s="17">
        <v>11859.927455241999</v>
      </c>
      <c r="J5" s="17">
        <v>12179.8630156125</v>
      </c>
    </row>
    <row r="6" spans="1:10" ht="18" customHeight="1">
      <c r="A6" s="11" t="s">
        <v>60</v>
      </c>
      <c r="B6" s="11" t="s">
        <v>8</v>
      </c>
      <c r="C6" s="16" t="s">
        <v>73</v>
      </c>
      <c r="D6" s="17">
        <v>2724.574904353</v>
      </c>
      <c r="E6" s="17">
        <v>2588.7646030389701</v>
      </c>
      <c r="F6" s="17">
        <v>2694.43474575654</v>
      </c>
      <c r="G6" s="17">
        <v>2779.9336432543</v>
      </c>
      <c r="H6" s="17">
        <v>2850.6338691589999</v>
      </c>
      <c r="I6" s="17">
        <v>2888.1994751526399</v>
      </c>
      <c r="J6" s="17">
        <v>2927.0467844333498</v>
      </c>
    </row>
    <row r="7" spans="1:10" ht="18" customHeight="1">
      <c r="A7" s="11" t="s">
        <v>60</v>
      </c>
      <c r="B7" s="11" t="s">
        <v>9</v>
      </c>
      <c r="C7" s="16" t="s">
        <v>10</v>
      </c>
      <c r="D7" s="18">
        <v>207.44333638925599</v>
      </c>
      <c r="E7" s="18">
        <v>208.38429539435501</v>
      </c>
      <c r="F7" s="18">
        <v>210.385103038945</v>
      </c>
      <c r="G7" s="18">
        <v>212.469412358596</v>
      </c>
      <c r="H7" s="18">
        <v>214.48455157158</v>
      </c>
      <c r="I7" s="18">
        <v>215.98032411484601</v>
      </c>
      <c r="J7" s="18">
        <v>217.053428019601</v>
      </c>
    </row>
    <row r="8" spans="1:10" ht="18" customHeight="1">
      <c r="A8" s="11" t="s">
        <v>60</v>
      </c>
      <c r="B8" s="11" t="s">
        <v>11</v>
      </c>
      <c r="C8" s="16" t="s">
        <v>10</v>
      </c>
      <c r="D8" s="18">
        <v>1.3766001022330301</v>
      </c>
      <c r="E8" s="18">
        <v>1.1084530655070901</v>
      </c>
      <c r="F8" s="18">
        <v>2.1733020002506702</v>
      </c>
      <c r="G8" s="18">
        <v>2.2576640114305002</v>
      </c>
      <c r="H8" s="18">
        <v>2.1894973477722499</v>
      </c>
      <c r="I8" s="18">
        <v>1.68166760249761</v>
      </c>
      <c r="J8" s="18">
        <v>1.28525819058997</v>
      </c>
    </row>
    <row r="9" spans="1:10" s="8" customFormat="1" ht="18" customHeight="1">
      <c r="A9" s="7" t="s">
        <v>74</v>
      </c>
    </row>
    <row r="10" spans="1:10" s="8" customFormat="1" ht="18" customHeight="1"/>
    <row r="11" spans="1:10" s="8" customFormat="1" ht="18" customHeight="1">
      <c r="A11" s="9"/>
      <c r="B11" s="9"/>
      <c r="C11" s="9"/>
      <c r="D11" s="9"/>
      <c r="E11" s="9"/>
      <c r="F11" s="9"/>
      <c r="G11" s="9"/>
      <c r="H11" s="9"/>
      <c r="I11" s="9"/>
      <c r="J11" s="9"/>
    </row>
    <row r="12" spans="1:10" s="8" customFormat="1" ht="18" customHeight="1">
      <c r="A12" s="10" t="s">
        <v>0</v>
      </c>
      <c r="B12" s="10" t="s">
        <v>1</v>
      </c>
      <c r="C12" s="10" t="s">
        <v>2</v>
      </c>
      <c r="D12" s="10">
        <v>2019</v>
      </c>
      <c r="E12" s="10">
        <v>2020</v>
      </c>
      <c r="F12" s="10">
        <v>2021</v>
      </c>
      <c r="G12" s="10">
        <v>2022</v>
      </c>
      <c r="H12" s="10">
        <v>2023</v>
      </c>
      <c r="I12" s="10">
        <v>2024</v>
      </c>
      <c r="J12" s="10">
        <v>2025</v>
      </c>
    </row>
    <row r="13" spans="1:10" s="8" customFormat="1" ht="18" customHeight="1">
      <c r="A13" s="11" t="str">
        <f>A2</f>
        <v>SMEDD</v>
      </c>
      <c r="B13" s="11" t="str">
        <f t="shared" ref="B13:C13" si="0">B2</f>
        <v>Employment - Private Non-Farm</v>
      </c>
      <c r="C13" s="11" t="str">
        <f t="shared" si="0"/>
        <v>Thousands (Jobs)</v>
      </c>
      <c r="D13" s="12">
        <v>0</v>
      </c>
      <c r="E13" s="12">
        <v>-7.2999999999999995E-2</v>
      </c>
      <c r="F13" s="12">
        <v>-4.7E-2</v>
      </c>
      <c r="G13" s="12">
        <v>-3.1E-2</v>
      </c>
      <c r="H13" s="12">
        <v>-2.5000000000000001E-2</v>
      </c>
      <c r="I13" s="12">
        <v>-2.7E-2</v>
      </c>
      <c r="J13" s="12">
        <v>-2.9000000000000001E-2</v>
      </c>
    </row>
    <row r="14" spans="1:10" s="8" customFormat="1" ht="18" customHeight="1">
      <c r="A14" s="11" t="str">
        <f t="shared" ref="A14:C19" si="1">A3</f>
        <v>SMEDD</v>
      </c>
      <c r="B14" s="11" t="str">
        <f t="shared" si="1"/>
        <v>Gross Domestic Product (GDP)</v>
      </c>
      <c r="C14" s="11" t="str">
        <f t="shared" si="1"/>
        <v>Millions of Fixed (2020) Dollars</v>
      </c>
      <c r="D14" s="12">
        <v>0</v>
      </c>
      <c r="E14" s="12">
        <v>-2.8000000000000001E-2</v>
      </c>
      <c r="F14" s="12">
        <v>-6.0000000000000001E-3</v>
      </c>
      <c r="G14" s="12">
        <v>1.6E-2</v>
      </c>
      <c r="H14" s="12">
        <v>2.8000000000000001E-2</v>
      </c>
      <c r="I14" s="12">
        <v>3.7999999999999999E-2</v>
      </c>
      <c r="J14" s="12">
        <v>5.0999999999999997E-2</v>
      </c>
    </row>
    <row r="15" spans="1:10" s="8" customFormat="1" ht="18" customHeight="1">
      <c r="A15" s="11" t="str">
        <f t="shared" si="1"/>
        <v>SMEDD</v>
      </c>
      <c r="B15" s="11" t="str">
        <f t="shared" si="1"/>
        <v>Output - Private Non-Farm</v>
      </c>
      <c r="C15" s="11" t="str">
        <f t="shared" si="1"/>
        <v>Millions of Fixed (2020) Dollars</v>
      </c>
      <c r="D15" s="12">
        <v>0</v>
      </c>
      <c r="E15" s="12">
        <v>-3.4000000000000002E-2</v>
      </c>
      <c r="F15" s="12">
        <v>-1.0999999999999999E-2</v>
      </c>
      <c r="G15" s="12">
        <v>1.0999999999999999E-2</v>
      </c>
      <c r="H15" s="12">
        <v>2.3E-2</v>
      </c>
      <c r="I15" s="12">
        <v>3.3000000000000002E-2</v>
      </c>
      <c r="J15" s="12">
        <v>4.4999999999999998E-2</v>
      </c>
    </row>
    <row r="16" spans="1:10" s="8" customFormat="1" ht="18" customHeight="1">
      <c r="A16" s="11" t="str">
        <f t="shared" si="1"/>
        <v>SMEDD</v>
      </c>
      <c r="B16" s="11" t="str">
        <f t="shared" si="1"/>
        <v>Personal Income</v>
      </c>
      <c r="C16" s="11" t="str">
        <f t="shared" si="1"/>
        <v>Millions of Fixed (2020) Dollars</v>
      </c>
      <c r="D16" s="12">
        <v>0</v>
      </c>
      <c r="E16" s="12">
        <v>0.09</v>
      </c>
      <c r="F16" s="12">
        <v>3.5999999999999997E-2</v>
      </c>
      <c r="G16" s="12">
        <v>5.0999999999999997E-2</v>
      </c>
      <c r="H16" s="12">
        <v>5.8999999999999997E-2</v>
      </c>
      <c r="I16" s="12">
        <v>7.1999999999999995E-2</v>
      </c>
      <c r="J16" s="12">
        <v>9.9000000000000005E-2</v>
      </c>
    </row>
    <row r="17" spans="1:10" s="8" customFormat="1" ht="18" customHeight="1">
      <c r="A17" s="11" t="str">
        <f t="shared" si="1"/>
        <v>SMEDD</v>
      </c>
      <c r="B17" s="11" t="str">
        <f t="shared" si="1"/>
        <v>Wages and Salaries - Private Non-Farm</v>
      </c>
      <c r="C17" s="11" t="str">
        <f t="shared" si="1"/>
        <v>Millions of Fixed (2020) Dollars</v>
      </c>
      <c r="D17" s="12">
        <v>0</v>
      </c>
      <c r="E17" s="12">
        <v>-1.7999999999999999E-2</v>
      </c>
      <c r="F17" s="12">
        <v>2E-3</v>
      </c>
      <c r="G17" s="12">
        <v>2.4E-2</v>
      </c>
      <c r="H17" s="12">
        <v>4.2000000000000003E-2</v>
      </c>
      <c r="I17" s="12">
        <v>5.1999999999999998E-2</v>
      </c>
      <c r="J17" s="12">
        <v>6.5000000000000002E-2</v>
      </c>
    </row>
    <row r="18" spans="1:10" s="8" customFormat="1" ht="18" customHeight="1">
      <c r="A18" s="11" t="str">
        <f t="shared" si="1"/>
        <v>SMEDD</v>
      </c>
      <c r="B18" s="11" t="str">
        <f t="shared" si="1"/>
        <v>Total Population</v>
      </c>
      <c r="C18" s="11" t="str">
        <f t="shared" si="1"/>
        <v>Thousands</v>
      </c>
      <c r="D18" s="12">
        <v>0</v>
      </c>
      <c r="E18" s="12">
        <v>7.0000000000000001E-3</v>
      </c>
      <c r="F18" s="12">
        <v>1.4999999999999999E-2</v>
      </c>
      <c r="G18" s="12">
        <v>2.1999999999999999E-2</v>
      </c>
      <c r="H18" s="12">
        <v>2.8000000000000001E-2</v>
      </c>
      <c r="I18" s="12">
        <v>3.1E-2</v>
      </c>
      <c r="J18" s="12">
        <v>3.3000000000000002E-2</v>
      </c>
    </row>
    <row r="19" spans="1:10" s="8" customFormat="1" ht="18" customHeight="1">
      <c r="A19" s="11" t="str">
        <f t="shared" si="1"/>
        <v>SMEDD</v>
      </c>
      <c r="B19" s="11" t="str">
        <f t="shared" si="1"/>
        <v>Total Migrants - All Races</v>
      </c>
      <c r="C19" s="11" t="str">
        <f t="shared" si="1"/>
        <v>Thousands</v>
      </c>
      <c r="D19" s="12">
        <v>0</v>
      </c>
      <c r="E19" s="12">
        <v>1.482</v>
      </c>
      <c r="F19" s="12">
        <v>1.623</v>
      </c>
      <c r="G19" s="12">
        <v>1.3120000000000001</v>
      </c>
      <c r="H19" s="12">
        <v>0.92800000000000005</v>
      </c>
      <c r="I19" s="12">
        <v>0.20799999999999999</v>
      </c>
      <c r="J19" s="12">
        <v>-0.27300000000000002</v>
      </c>
    </row>
    <row r="20" spans="1:10" s="8" customFormat="1" ht="18" customHeight="1">
      <c r="A20" s="7"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01D00-3B39-D747-B963-D4D7071B2056}">
  <dimension ref="A1:J52"/>
  <sheetViews>
    <sheetView showGridLines="0" workbookViewId="0">
      <selection sqref="A1:XFD1"/>
    </sheetView>
  </sheetViews>
  <sheetFormatPr baseColWidth="10" defaultRowHeight="14"/>
  <cols>
    <col min="1" max="1" width="8.5" style="8" customWidth="1"/>
    <col min="2" max="2" width="60" style="8" bestFit="1" customWidth="1"/>
    <col min="3" max="3" width="12.5" style="8" bestFit="1" customWidth="1"/>
    <col min="4" max="10" width="7.5" style="8" bestFit="1" customWidth="1"/>
    <col min="11" max="16384" width="10.83203125" style="8"/>
  </cols>
  <sheetData>
    <row r="1" spans="1:10" ht="19" customHeight="1">
      <c r="A1" s="10" t="s">
        <v>0</v>
      </c>
      <c r="B1" s="10" t="s">
        <v>1</v>
      </c>
      <c r="C1" s="10" t="s">
        <v>2</v>
      </c>
      <c r="D1" s="10">
        <v>2019</v>
      </c>
      <c r="E1" s="10">
        <v>2020</v>
      </c>
      <c r="F1" s="10">
        <v>2021</v>
      </c>
      <c r="G1" s="10">
        <v>2022</v>
      </c>
      <c r="H1" s="10">
        <v>2023</v>
      </c>
      <c r="I1" s="10">
        <v>2024</v>
      </c>
      <c r="J1" s="10">
        <v>2025</v>
      </c>
    </row>
    <row r="2" spans="1:10" ht="19" customHeight="1">
      <c r="A2" s="13" t="s">
        <v>60</v>
      </c>
      <c r="B2" s="13" t="s">
        <v>12</v>
      </c>
      <c r="C2" s="14" t="s">
        <v>4</v>
      </c>
      <c r="D2" s="15">
        <v>0.74823860637477202</v>
      </c>
      <c r="E2" s="15">
        <v>0.651483758896513</v>
      </c>
      <c r="F2" s="15">
        <v>0.687793522875636</v>
      </c>
      <c r="G2" s="15">
        <v>0.727312719465663</v>
      </c>
      <c r="H2" s="15">
        <v>0.72337249755816302</v>
      </c>
      <c r="I2" s="15">
        <v>0.71983942244569499</v>
      </c>
      <c r="J2" s="15">
        <v>0.71184540821081399</v>
      </c>
    </row>
    <row r="3" spans="1:10" ht="19" customHeight="1">
      <c r="A3" s="11" t="s">
        <v>60</v>
      </c>
      <c r="B3" s="11" t="s">
        <v>13</v>
      </c>
      <c r="C3" s="16" t="s">
        <v>4</v>
      </c>
      <c r="D3" s="18">
        <v>0.18719184878774101</v>
      </c>
      <c r="E3" s="18">
        <v>0.16873169752994899</v>
      </c>
      <c r="F3" s="18">
        <v>0.17668250616771899</v>
      </c>
      <c r="G3" s="18">
        <v>0.188350178569682</v>
      </c>
      <c r="H3" s="18">
        <v>0.18935657117945501</v>
      </c>
      <c r="I3" s="18">
        <v>0.190296784349897</v>
      </c>
      <c r="J3" s="18">
        <v>0.192453233695009</v>
      </c>
    </row>
    <row r="4" spans="1:10" ht="19" customHeight="1">
      <c r="A4" s="11" t="s">
        <v>60</v>
      </c>
      <c r="B4" s="11" t="s">
        <v>14</v>
      </c>
      <c r="C4" s="16" t="s">
        <v>4</v>
      </c>
      <c r="D4" s="18">
        <v>0.15446180263777801</v>
      </c>
      <c r="E4" s="18">
        <v>0.14354327955836399</v>
      </c>
      <c r="F4" s="18">
        <v>0.15340005212247201</v>
      </c>
      <c r="G4" s="18">
        <v>0.15299829215774599</v>
      </c>
      <c r="H4" s="18">
        <v>0.14191545402997799</v>
      </c>
      <c r="I4" s="18">
        <v>0.143186340941028</v>
      </c>
      <c r="J4" s="18">
        <v>0.144376274245166</v>
      </c>
    </row>
    <row r="5" spans="1:10" ht="19" customHeight="1">
      <c r="A5" s="11" t="s">
        <v>60</v>
      </c>
      <c r="B5" s="11" t="s">
        <v>15</v>
      </c>
      <c r="C5" s="16" t="s">
        <v>4</v>
      </c>
      <c r="D5" s="18">
        <v>8.2062786057531092</v>
      </c>
      <c r="E5" s="18">
        <v>7.86200700902591</v>
      </c>
      <c r="F5" s="18">
        <v>7.4894717203143903</v>
      </c>
      <c r="G5" s="18">
        <v>7.59791840432956</v>
      </c>
      <c r="H5" s="18">
        <v>7.5771242198850199</v>
      </c>
      <c r="I5" s="18">
        <v>7.6158997836948599</v>
      </c>
      <c r="J5" s="18">
        <v>7.6298447266252696</v>
      </c>
    </row>
    <row r="6" spans="1:10" ht="19" customHeight="1">
      <c r="A6" s="11" t="s">
        <v>60</v>
      </c>
      <c r="B6" s="11" t="s">
        <v>16</v>
      </c>
      <c r="C6" s="16" t="s">
        <v>4</v>
      </c>
      <c r="D6" s="18">
        <v>9.4379124895283599</v>
      </c>
      <c r="E6" s="18">
        <v>8.6772974610506104</v>
      </c>
      <c r="F6" s="18">
        <v>8.6556245882654004</v>
      </c>
      <c r="G6" s="18">
        <v>8.9222014199689408</v>
      </c>
      <c r="H6" s="18">
        <v>8.9202406771774907</v>
      </c>
      <c r="I6" s="18">
        <v>8.9497807292764406</v>
      </c>
      <c r="J6" s="18">
        <v>8.8826659773515804</v>
      </c>
    </row>
    <row r="7" spans="1:10" ht="19" customHeight="1">
      <c r="A7" s="11" t="s">
        <v>60</v>
      </c>
      <c r="B7" s="11" t="s">
        <v>17</v>
      </c>
      <c r="C7" s="16" t="s">
        <v>4</v>
      </c>
      <c r="D7" s="18">
        <v>2.1458798888158999</v>
      </c>
      <c r="E7" s="18">
        <v>2.0076324876979301</v>
      </c>
      <c r="F7" s="18">
        <v>2.1119467585963099</v>
      </c>
      <c r="G7" s="18">
        <v>2.1154366922829899</v>
      </c>
      <c r="H7" s="18">
        <v>2.1187100306879301</v>
      </c>
      <c r="I7" s="18">
        <v>2.1184250379376701</v>
      </c>
      <c r="J7" s="18">
        <v>2.1111296482261102</v>
      </c>
    </row>
    <row r="8" spans="1:10" ht="19" customHeight="1">
      <c r="A8" s="11" t="s">
        <v>60</v>
      </c>
      <c r="B8" s="11" t="s">
        <v>18</v>
      </c>
      <c r="C8" s="16" t="s">
        <v>4</v>
      </c>
      <c r="D8" s="18">
        <v>12.910126127156699</v>
      </c>
      <c r="E8" s="18">
        <v>11.965521614651999</v>
      </c>
      <c r="F8" s="18">
        <v>12.6970802793958</v>
      </c>
      <c r="G8" s="18">
        <v>12.9848597352808</v>
      </c>
      <c r="H8" s="18">
        <v>13.023033379468901</v>
      </c>
      <c r="I8" s="18">
        <v>13.036161337512899</v>
      </c>
      <c r="J8" s="18">
        <v>13.037307747902201</v>
      </c>
    </row>
    <row r="9" spans="1:10" ht="19" customHeight="1">
      <c r="A9" s="11" t="s">
        <v>60</v>
      </c>
      <c r="B9" s="11" t="s">
        <v>19</v>
      </c>
      <c r="C9" s="16" t="s">
        <v>4</v>
      </c>
      <c r="D9" s="18">
        <v>2.4809831875555601</v>
      </c>
      <c r="E9" s="18">
        <v>2.3113854948708701</v>
      </c>
      <c r="F9" s="18">
        <v>2.4547117823828701</v>
      </c>
      <c r="G9" s="18">
        <v>2.4232723363343802</v>
      </c>
      <c r="H9" s="18">
        <v>2.2278107356000798</v>
      </c>
      <c r="I9" s="18">
        <v>2.2474957374753601</v>
      </c>
      <c r="J9" s="18">
        <v>2.2539405904918901</v>
      </c>
    </row>
    <row r="10" spans="1:10" ht="19" customHeight="1">
      <c r="A10" s="11" t="s">
        <v>60</v>
      </c>
      <c r="B10" s="11" t="s">
        <v>20</v>
      </c>
      <c r="C10" s="16" t="s">
        <v>4</v>
      </c>
      <c r="D10" s="18">
        <v>1.0415351615041699</v>
      </c>
      <c r="E10" s="18">
        <v>0.927276640713662</v>
      </c>
      <c r="F10" s="18">
        <v>0.95428097198183903</v>
      </c>
      <c r="G10" s="18">
        <v>0.98114199879960695</v>
      </c>
      <c r="H10" s="18">
        <v>0.975249101788498</v>
      </c>
      <c r="I10" s="18">
        <v>0.962375260428182</v>
      </c>
      <c r="J10" s="18">
        <v>0.94495976566664597</v>
      </c>
    </row>
    <row r="11" spans="1:10" ht="19" customHeight="1">
      <c r="A11" s="11" t="s">
        <v>60</v>
      </c>
      <c r="B11" s="11" t="s">
        <v>21</v>
      </c>
      <c r="C11" s="16" t="s">
        <v>4</v>
      </c>
      <c r="D11" s="18">
        <v>3.02430172335248</v>
      </c>
      <c r="E11" s="18">
        <v>2.9590888044100798</v>
      </c>
      <c r="F11" s="18">
        <v>2.8610994437360602</v>
      </c>
      <c r="G11" s="18">
        <v>2.9477901984649799</v>
      </c>
      <c r="H11" s="18">
        <v>2.9444423263898898</v>
      </c>
      <c r="I11" s="18">
        <v>2.9025741773990701</v>
      </c>
      <c r="J11" s="18">
        <v>2.8728929040537299</v>
      </c>
    </row>
    <row r="12" spans="1:10" ht="19" customHeight="1">
      <c r="A12" s="11" t="s">
        <v>60</v>
      </c>
      <c r="B12" s="11" t="s">
        <v>22</v>
      </c>
      <c r="C12" s="16" t="s">
        <v>4</v>
      </c>
      <c r="D12" s="18">
        <v>5.1071054459317997</v>
      </c>
      <c r="E12" s="18">
        <v>4.9722923503804903</v>
      </c>
      <c r="F12" s="18">
        <v>4.8138082632103103</v>
      </c>
      <c r="G12" s="18">
        <v>4.9625813215941097</v>
      </c>
      <c r="H12" s="18">
        <v>4.9643226877311699</v>
      </c>
      <c r="I12" s="18">
        <v>4.9639081843267396</v>
      </c>
      <c r="J12" s="18">
        <v>4.9661468585961304</v>
      </c>
    </row>
    <row r="13" spans="1:10" ht="19" customHeight="1">
      <c r="A13" s="11" t="s">
        <v>60</v>
      </c>
      <c r="B13" s="11" t="s">
        <v>23</v>
      </c>
      <c r="C13" s="16" t="s">
        <v>4</v>
      </c>
      <c r="D13" s="18">
        <v>5.7236751956165302</v>
      </c>
      <c r="E13" s="18">
        <v>5.2954300443340303</v>
      </c>
      <c r="F13" s="18">
        <v>5.4487838842861498</v>
      </c>
      <c r="G13" s="18">
        <v>5.8384998315501102</v>
      </c>
      <c r="H13" s="18">
        <v>5.9978440639909198</v>
      </c>
      <c r="I13" s="18">
        <v>5.9958300615743099</v>
      </c>
      <c r="J13" s="18">
        <v>5.9920815665195999</v>
      </c>
    </row>
    <row r="14" spans="1:10" ht="19" customHeight="1">
      <c r="A14" s="11" t="s">
        <v>60</v>
      </c>
      <c r="B14" s="11" t="s">
        <v>24</v>
      </c>
      <c r="C14" s="16" t="s">
        <v>4</v>
      </c>
      <c r="D14" s="18">
        <v>0.46528832075499899</v>
      </c>
      <c r="E14" s="18">
        <v>0.42835812089596398</v>
      </c>
      <c r="F14" s="18">
        <v>0.44250290182299301</v>
      </c>
      <c r="G14" s="18">
        <v>0.47530184932257702</v>
      </c>
      <c r="H14" s="18">
        <v>0.48867943822511001</v>
      </c>
      <c r="I14" s="18">
        <v>0.488761533847764</v>
      </c>
      <c r="J14" s="18">
        <v>0.488853116356958</v>
      </c>
    </row>
    <row r="15" spans="1:10" ht="19" customHeight="1">
      <c r="A15" s="11" t="s">
        <v>60</v>
      </c>
      <c r="B15" s="11" t="s">
        <v>25</v>
      </c>
      <c r="C15" s="16" t="s">
        <v>4</v>
      </c>
      <c r="D15" s="18">
        <v>4.60860655522713</v>
      </c>
      <c r="E15" s="18">
        <v>4.3881973563463097</v>
      </c>
      <c r="F15" s="18">
        <v>4.1778260991440996</v>
      </c>
      <c r="G15" s="18">
        <v>4.2575670581135601</v>
      </c>
      <c r="H15" s="18">
        <v>4.2192808120771303</v>
      </c>
      <c r="I15" s="18">
        <v>4.2212498484563401</v>
      </c>
      <c r="J15" s="18">
        <v>4.2214010520500898</v>
      </c>
    </row>
    <row r="16" spans="1:10" ht="19" customHeight="1">
      <c r="A16" s="11" t="s">
        <v>60</v>
      </c>
      <c r="B16" s="11" t="s">
        <v>26</v>
      </c>
      <c r="C16" s="16" t="s">
        <v>4</v>
      </c>
      <c r="D16" s="18">
        <v>2.7433420920311198</v>
      </c>
      <c r="E16" s="18">
        <v>2.5766355530400098</v>
      </c>
      <c r="F16" s="18">
        <v>2.7099416779072301</v>
      </c>
      <c r="G16" s="18">
        <v>2.74586763279417</v>
      </c>
      <c r="H16" s="18">
        <v>2.8460492730142999</v>
      </c>
      <c r="I16" s="18">
        <v>2.8471166513768802</v>
      </c>
      <c r="J16" s="18">
        <v>2.8472522309169501</v>
      </c>
    </row>
    <row r="17" spans="1:10" ht="19" customHeight="1">
      <c r="A17" s="11" t="s">
        <v>60</v>
      </c>
      <c r="B17" s="11" t="s">
        <v>27</v>
      </c>
      <c r="C17" s="16" t="s">
        <v>4</v>
      </c>
      <c r="D17" s="18">
        <v>11.6001368350465</v>
      </c>
      <c r="E17" s="18">
        <v>10.849343527570699</v>
      </c>
      <c r="F17" s="18">
        <v>11.4543661635606</v>
      </c>
      <c r="G17" s="18">
        <v>11.6372385754068</v>
      </c>
      <c r="H17" s="18">
        <v>12.092036610047099</v>
      </c>
      <c r="I17" s="18">
        <v>12.111481533574</v>
      </c>
      <c r="J17" s="18">
        <v>12.1243891764287</v>
      </c>
    </row>
    <row r="18" spans="1:10" ht="19" customHeight="1">
      <c r="A18" s="11" t="s">
        <v>60</v>
      </c>
      <c r="B18" s="11" t="s">
        <v>28</v>
      </c>
      <c r="C18" s="16" t="s">
        <v>4</v>
      </c>
      <c r="D18" s="18">
        <v>3.2125822544834</v>
      </c>
      <c r="E18" s="18">
        <v>2.2372251681594801</v>
      </c>
      <c r="F18" s="18">
        <v>2.8275644104756701</v>
      </c>
      <c r="G18" s="18">
        <v>2.9160338022021501</v>
      </c>
      <c r="H18" s="18">
        <v>3.0562235430114799</v>
      </c>
      <c r="I18" s="18">
        <v>3.0569423604238102</v>
      </c>
      <c r="J18" s="18">
        <v>3.0549733785295499</v>
      </c>
    </row>
    <row r="19" spans="1:10" ht="19" customHeight="1">
      <c r="A19" s="11" t="s">
        <v>60</v>
      </c>
      <c r="B19" s="11" t="s">
        <v>29</v>
      </c>
      <c r="C19" s="16" t="s">
        <v>4</v>
      </c>
      <c r="D19" s="18">
        <v>12.211428712304301</v>
      </c>
      <c r="E19" s="18">
        <v>8.5156525327893</v>
      </c>
      <c r="F19" s="18">
        <v>10.745720661701901</v>
      </c>
      <c r="G19" s="18">
        <v>11.0696429874031</v>
      </c>
      <c r="H19" s="18">
        <v>11.5903388911179</v>
      </c>
      <c r="I19" s="18">
        <v>11.590297809413901</v>
      </c>
      <c r="J19" s="18">
        <v>11.5824336175783</v>
      </c>
    </row>
    <row r="20" spans="1:10" ht="19" customHeight="1">
      <c r="A20" s="11" t="s">
        <v>60</v>
      </c>
      <c r="B20" s="11" t="s">
        <v>30</v>
      </c>
      <c r="C20" s="16" t="s">
        <v>4</v>
      </c>
      <c r="D20" s="18">
        <v>5.77981920947372</v>
      </c>
      <c r="E20" s="18">
        <v>5.4753190570162102</v>
      </c>
      <c r="F20" s="18">
        <v>5.2488678133089204</v>
      </c>
      <c r="G20" s="18">
        <v>5.3849141839727102</v>
      </c>
      <c r="H20" s="18">
        <v>5.3661047694793798</v>
      </c>
      <c r="I20" s="18">
        <v>5.3875973271336903</v>
      </c>
      <c r="J20" s="18">
        <v>5.3998649204605602</v>
      </c>
    </row>
    <row r="21" spans="1:10" ht="19" customHeight="1">
      <c r="A21" s="11" t="s">
        <v>60</v>
      </c>
      <c r="B21" s="11" t="s">
        <v>31</v>
      </c>
      <c r="C21" s="16" t="s">
        <v>4</v>
      </c>
      <c r="D21" s="18">
        <v>8.8401799473190508</v>
      </c>
      <c r="E21" s="18">
        <v>8.5223896995363404</v>
      </c>
      <c r="F21" s="18">
        <v>8.5749601083455698</v>
      </c>
      <c r="G21" s="18">
        <v>8.7646653799187</v>
      </c>
      <c r="H21" s="18">
        <v>8.8012874775771692</v>
      </c>
      <c r="I21" s="18">
        <v>8.8162861166237203</v>
      </c>
      <c r="J21" s="18">
        <v>8.8259328279501705</v>
      </c>
    </row>
    <row r="22" spans="1:10" ht="19" customHeight="1">
      <c r="A22" s="11" t="s">
        <v>60</v>
      </c>
      <c r="B22" s="11" t="s">
        <v>32</v>
      </c>
      <c r="C22" s="16" t="s">
        <v>4</v>
      </c>
      <c r="D22" s="18">
        <v>6.8729111974374097</v>
      </c>
      <c r="E22" s="18">
        <v>6.6323593075270999</v>
      </c>
      <c r="F22" s="18">
        <v>6.6655211075147296</v>
      </c>
      <c r="G22" s="18">
        <v>6.7988315274650297</v>
      </c>
      <c r="H22" s="18">
        <v>6.8124291874599603</v>
      </c>
      <c r="I22" s="18">
        <v>6.8124291874599603</v>
      </c>
      <c r="J22" s="18">
        <v>6.8124291874599603</v>
      </c>
    </row>
    <row r="23" spans="1:10" ht="19" customHeight="1">
      <c r="A23" s="11" t="s">
        <v>60</v>
      </c>
      <c r="B23" s="11" t="s">
        <v>33</v>
      </c>
      <c r="C23" s="16" t="s">
        <v>4</v>
      </c>
      <c r="D23" s="18">
        <v>1.6896190660811401</v>
      </c>
      <c r="E23" s="18">
        <v>1.7163527160191401</v>
      </c>
      <c r="F23" s="18">
        <v>1.7346001159768201</v>
      </c>
      <c r="G23" s="18">
        <v>1.7479671259458101</v>
      </c>
      <c r="H23" s="18">
        <v>1.7407842059624701</v>
      </c>
      <c r="I23" s="18">
        <v>1.7407842059624701</v>
      </c>
      <c r="J23" s="18">
        <v>1.7407842059624701</v>
      </c>
    </row>
    <row r="24" spans="1:10" ht="19" customHeight="1">
      <c r="A24" s="11" t="s">
        <v>60</v>
      </c>
      <c r="B24" s="11" t="s">
        <v>34</v>
      </c>
      <c r="C24" s="16" t="s">
        <v>4</v>
      </c>
      <c r="D24" s="18">
        <v>0.89294515954984699</v>
      </c>
      <c r="E24" s="18">
        <v>0.95419151951897097</v>
      </c>
      <c r="F24" s="18">
        <v>0.89940780954658905</v>
      </c>
      <c r="G24" s="18">
        <v>0.90791976954229803</v>
      </c>
      <c r="H24" s="18">
        <v>0.90999335954125204</v>
      </c>
      <c r="I24" s="18">
        <v>0.90999335954125204</v>
      </c>
      <c r="J24" s="18">
        <v>0.90999335954125204</v>
      </c>
    </row>
    <row r="25" spans="1:10" ht="19" customHeight="1">
      <c r="A25" s="7" t="s">
        <v>76</v>
      </c>
    </row>
    <row r="26" spans="1:10" ht="19" customHeight="1"/>
    <row r="27" spans="1:10" ht="19" customHeight="1"/>
    <row r="28" spans="1:10" ht="19" customHeight="1">
      <c r="A28" s="10" t="s">
        <v>0</v>
      </c>
      <c r="B28" s="10" t="s">
        <v>1</v>
      </c>
      <c r="C28" s="10" t="s">
        <v>2</v>
      </c>
      <c r="D28" s="10">
        <v>2019</v>
      </c>
      <c r="E28" s="10">
        <v>2020</v>
      </c>
      <c r="F28" s="10">
        <v>2021</v>
      </c>
      <c r="G28" s="10">
        <v>2022</v>
      </c>
      <c r="H28" s="10">
        <v>2023</v>
      </c>
      <c r="I28" s="10">
        <v>2024</v>
      </c>
      <c r="J28" s="10">
        <v>2025</v>
      </c>
    </row>
    <row r="29" spans="1:10" ht="19" customHeight="1">
      <c r="A29" s="13" t="str">
        <f>A2</f>
        <v>SMEDD</v>
      </c>
      <c r="B29" s="13" t="str">
        <f t="shared" ref="B29:C29" si="0">B2</f>
        <v>Employment - Forestry, fishing, and hunting</v>
      </c>
      <c r="C29" s="13" t="str">
        <f t="shared" si="0"/>
        <v>Thousands (Jobs)</v>
      </c>
      <c r="D29" s="19">
        <f>D2/$D2-1</f>
        <v>0</v>
      </c>
      <c r="E29" s="19">
        <f t="shared" ref="E29:J29" si="1">E2/$D2-1</f>
        <v>-0.12931015140616409</v>
      </c>
      <c r="F29" s="19">
        <f t="shared" si="1"/>
        <v>-8.0783165936857193E-2</v>
      </c>
      <c r="G29" s="19">
        <f t="shared" si="1"/>
        <v>-2.7966863418736554E-2</v>
      </c>
      <c r="H29" s="19">
        <f t="shared" si="1"/>
        <v>-3.3232859952369576E-2</v>
      </c>
      <c r="I29" s="19">
        <f t="shared" si="1"/>
        <v>-3.7954716165571223E-2</v>
      </c>
      <c r="J29" s="19">
        <f t="shared" si="1"/>
        <v>-4.8638492927120747E-2</v>
      </c>
    </row>
    <row r="30" spans="1:10" ht="19" customHeight="1">
      <c r="A30" s="13" t="str">
        <f t="shared" ref="A30:C45" si="2">A3</f>
        <v>SMEDD</v>
      </c>
      <c r="B30" s="13" t="str">
        <f t="shared" si="2"/>
        <v>Employment - Mining</v>
      </c>
      <c r="C30" s="13" t="str">
        <f t="shared" si="2"/>
        <v>Thousands (Jobs)</v>
      </c>
      <c r="D30" s="19">
        <f t="shared" ref="D30:J45" si="3">D3/$D3-1</f>
        <v>0</v>
      </c>
      <c r="E30" s="19">
        <f t="shared" si="3"/>
        <v>-9.8616213138234432E-2</v>
      </c>
      <c r="F30" s="19">
        <f t="shared" si="3"/>
        <v>-5.6142095332039177E-2</v>
      </c>
      <c r="G30" s="19">
        <f t="shared" si="3"/>
        <v>6.1879285313028998E-3</v>
      </c>
      <c r="H30" s="19">
        <f t="shared" si="3"/>
        <v>1.1564191527210221E-2</v>
      </c>
      <c r="I30" s="19">
        <f t="shared" si="3"/>
        <v>1.6586916483082081E-2</v>
      </c>
      <c r="J30" s="19">
        <f t="shared" si="3"/>
        <v>2.8106912460883482E-2</v>
      </c>
    </row>
    <row r="31" spans="1:10" ht="19" customHeight="1">
      <c r="A31" s="13" t="str">
        <f t="shared" si="2"/>
        <v>SMEDD</v>
      </c>
      <c r="B31" s="13" t="str">
        <f t="shared" si="2"/>
        <v>Employment - Utilities</v>
      </c>
      <c r="C31" s="13" t="str">
        <f t="shared" si="2"/>
        <v>Thousands (Jobs)</v>
      </c>
      <c r="D31" s="19">
        <f t="shared" si="3"/>
        <v>0</v>
      </c>
      <c r="E31" s="19">
        <f t="shared" si="3"/>
        <v>-7.0687528521330201E-2</v>
      </c>
      <c r="F31" s="19">
        <f t="shared" si="3"/>
        <v>-6.8738710618045928E-3</v>
      </c>
      <c r="G31" s="19">
        <f t="shared" si="3"/>
        <v>-9.4749022414559736E-3</v>
      </c>
      <c r="H31" s="19">
        <f t="shared" si="3"/>
        <v>-8.1226221587106129E-2</v>
      </c>
      <c r="I31" s="19">
        <f t="shared" si="3"/>
        <v>-7.2998382151421737E-2</v>
      </c>
      <c r="J31" s="19">
        <f t="shared" si="3"/>
        <v>-6.5294643856145917E-2</v>
      </c>
    </row>
    <row r="32" spans="1:10" ht="19" customHeight="1">
      <c r="A32" s="13" t="str">
        <f t="shared" si="2"/>
        <v>SMEDD</v>
      </c>
      <c r="B32" s="13" t="str">
        <f t="shared" si="2"/>
        <v>Employment - Construction</v>
      </c>
      <c r="C32" s="13" t="str">
        <f t="shared" si="2"/>
        <v>Thousands (Jobs)</v>
      </c>
      <c r="D32" s="19">
        <f t="shared" si="3"/>
        <v>0</v>
      </c>
      <c r="E32" s="19">
        <f t="shared" si="3"/>
        <v>-4.1952218937076236E-2</v>
      </c>
      <c r="F32" s="19">
        <f t="shared" si="3"/>
        <v>-8.7348592446787388E-2</v>
      </c>
      <c r="G32" s="19">
        <f t="shared" si="3"/>
        <v>-7.4133505654688681E-2</v>
      </c>
      <c r="H32" s="19">
        <f t="shared" si="3"/>
        <v>-7.6667441613182952E-2</v>
      </c>
      <c r="I32" s="19">
        <f t="shared" si="3"/>
        <v>-7.1942332258175701E-2</v>
      </c>
      <c r="J32" s="19">
        <f t="shared" si="3"/>
        <v>-7.0243030589251965E-2</v>
      </c>
    </row>
    <row r="33" spans="1:10" ht="19" customHeight="1">
      <c r="A33" s="13" t="str">
        <f t="shared" si="2"/>
        <v>SMEDD</v>
      </c>
      <c r="B33" s="13" t="str">
        <f t="shared" si="2"/>
        <v>Employment - Manufacturing</v>
      </c>
      <c r="C33" s="13" t="str">
        <f t="shared" si="2"/>
        <v>Thousands (Jobs)</v>
      </c>
      <c r="D33" s="19">
        <f t="shared" si="3"/>
        <v>0</v>
      </c>
      <c r="E33" s="19">
        <f t="shared" si="3"/>
        <v>-8.0591447454262166E-2</v>
      </c>
      <c r="F33" s="19">
        <f t="shared" si="3"/>
        <v>-8.2887810427457409E-2</v>
      </c>
      <c r="G33" s="19">
        <f t="shared" si="3"/>
        <v>-5.464249325596271E-2</v>
      </c>
      <c r="H33" s="19">
        <f t="shared" si="3"/>
        <v>-5.4850245001237474E-2</v>
      </c>
      <c r="I33" s="19">
        <f t="shared" si="3"/>
        <v>-5.1720310057283947E-2</v>
      </c>
      <c r="J33" s="19">
        <f t="shared" si="3"/>
        <v>-5.8831496137820904E-2</v>
      </c>
    </row>
    <row r="34" spans="1:10" ht="19" customHeight="1">
      <c r="A34" s="13" t="str">
        <f t="shared" si="2"/>
        <v>SMEDD</v>
      </c>
      <c r="B34" s="13" t="str">
        <f t="shared" si="2"/>
        <v>Employment - Wholesale trade</v>
      </c>
      <c r="C34" s="13" t="str">
        <f t="shared" si="2"/>
        <v>Thousands (Jobs)</v>
      </c>
      <c r="D34" s="19">
        <f t="shared" si="3"/>
        <v>0</v>
      </c>
      <c r="E34" s="19">
        <f t="shared" si="3"/>
        <v>-6.4424575596472411E-2</v>
      </c>
      <c r="F34" s="19">
        <f t="shared" si="3"/>
        <v>-1.5813154499674464E-2</v>
      </c>
      <c r="G34" s="19">
        <f t="shared" si="3"/>
        <v>-1.418681292069357E-2</v>
      </c>
      <c r="H34" s="19">
        <f t="shared" si="3"/>
        <v>-1.2661406758866733E-2</v>
      </c>
      <c r="I34" s="19">
        <f t="shared" si="3"/>
        <v>-1.2794216032929628E-2</v>
      </c>
      <c r="J34" s="19">
        <f t="shared" si="3"/>
        <v>-1.6193935537074711E-2</v>
      </c>
    </row>
    <row r="35" spans="1:10" ht="19" customHeight="1">
      <c r="A35" s="13" t="str">
        <f t="shared" si="2"/>
        <v>SMEDD</v>
      </c>
      <c r="B35" s="13" t="str">
        <f t="shared" si="2"/>
        <v>Employment - Retail trade</v>
      </c>
      <c r="C35" s="13" t="str">
        <f t="shared" si="2"/>
        <v>Thousands (Jobs)</v>
      </c>
      <c r="D35" s="19">
        <f t="shared" si="3"/>
        <v>0</v>
      </c>
      <c r="E35" s="19">
        <f t="shared" si="3"/>
        <v>-7.3167721461505075E-2</v>
      </c>
      <c r="F35" s="19">
        <f t="shared" si="3"/>
        <v>-1.6502228224769433E-2</v>
      </c>
      <c r="G35" s="19">
        <f t="shared" si="3"/>
        <v>5.7887589468934575E-3</v>
      </c>
      <c r="H35" s="19">
        <f t="shared" si="3"/>
        <v>8.7456351084516104E-3</v>
      </c>
      <c r="I35" s="19">
        <f t="shared" si="3"/>
        <v>9.7625080587773194E-3</v>
      </c>
      <c r="J35" s="19">
        <f t="shared" si="3"/>
        <v>9.8513073763062398E-3</v>
      </c>
    </row>
    <row r="36" spans="1:10" ht="19" customHeight="1">
      <c r="A36" s="13" t="str">
        <f t="shared" si="2"/>
        <v>SMEDD</v>
      </c>
      <c r="B36" s="13" t="str">
        <f t="shared" si="2"/>
        <v>Employment - Transportation and warehousing</v>
      </c>
      <c r="C36" s="13" t="str">
        <f t="shared" si="2"/>
        <v>Thousands (Jobs)</v>
      </c>
      <c r="D36" s="19">
        <f t="shared" si="3"/>
        <v>0</v>
      </c>
      <c r="E36" s="19">
        <f t="shared" si="3"/>
        <v>-6.8359065686289355E-2</v>
      </c>
      <c r="F36" s="19">
        <f t="shared" si="3"/>
        <v>-1.0589110520565215E-2</v>
      </c>
      <c r="G36" s="19">
        <f t="shared" si="3"/>
        <v>-2.3261282668360472E-2</v>
      </c>
      <c r="H36" s="19">
        <f t="shared" si="3"/>
        <v>-0.10204521063479022</v>
      </c>
      <c r="I36" s="19">
        <f t="shared" si="3"/>
        <v>-9.4110855426734363E-2</v>
      </c>
      <c r="J36" s="19">
        <f t="shared" si="3"/>
        <v>-9.1513154221479653E-2</v>
      </c>
    </row>
    <row r="37" spans="1:10" ht="19" customHeight="1">
      <c r="A37" s="13" t="str">
        <f t="shared" si="2"/>
        <v>SMEDD</v>
      </c>
      <c r="B37" s="13" t="str">
        <f t="shared" si="2"/>
        <v>Employment - Information</v>
      </c>
      <c r="C37" s="13" t="str">
        <f t="shared" si="2"/>
        <v>Thousands (Jobs)</v>
      </c>
      <c r="D37" s="19">
        <f t="shared" si="3"/>
        <v>0</v>
      </c>
      <c r="E37" s="19">
        <f t="shared" si="3"/>
        <v>-0.10970202928674766</v>
      </c>
      <c r="F37" s="19">
        <f t="shared" si="3"/>
        <v>-8.3774598061883587E-2</v>
      </c>
      <c r="G37" s="19">
        <f t="shared" si="3"/>
        <v>-5.7984756479410704E-2</v>
      </c>
      <c r="H37" s="19">
        <f t="shared" si="3"/>
        <v>-6.3642651890832513E-2</v>
      </c>
      <c r="I37" s="19">
        <f t="shared" si="3"/>
        <v>-7.6003100040968663E-2</v>
      </c>
      <c r="J37" s="19">
        <f t="shared" si="3"/>
        <v>-9.2724085952173851E-2</v>
      </c>
    </row>
    <row r="38" spans="1:10" ht="19" customHeight="1">
      <c r="A38" s="13" t="str">
        <f t="shared" si="2"/>
        <v>SMEDD</v>
      </c>
      <c r="B38" s="13" t="str">
        <f t="shared" si="2"/>
        <v>Employment - Finance and insurance</v>
      </c>
      <c r="C38" s="13" t="str">
        <f t="shared" si="2"/>
        <v>Thousands (Jobs)</v>
      </c>
      <c r="D38" s="19">
        <f t="shared" si="3"/>
        <v>0</v>
      </c>
      <c r="E38" s="19">
        <f t="shared" si="3"/>
        <v>-2.1562967226071206E-2</v>
      </c>
      <c r="F38" s="19">
        <f t="shared" si="3"/>
        <v>-5.3963623522162329E-2</v>
      </c>
      <c r="G38" s="19">
        <f t="shared" si="3"/>
        <v>-2.5298905957930051E-2</v>
      </c>
      <c r="H38" s="19">
        <f t="shared" si="3"/>
        <v>-2.6405896060550771E-2</v>
      </c>
      <c r="I38" s="19">
        <f t="shared" si="3"/>
        <v>-4.0249802132332646E-2</v>
      </c>
      <c r="J38" s="19">
        <f t="shared" si="3"/>
        <v>-5.0064058797318456E-2</v>
      </c>
    </row>
    <row r="39" spans="1:10" ht="19" customHeight="1">
      <c r="A39" s="13" t="str">
        <f t="shared" si="2"/>
        <v>SMEDD</v>
      </c>
      <c r="B39" s="13" t="str">
        <f t="shared" si="2"/>
        <v>Employment - Real estate and rental and leasing</v>
      </c>
      <c r="C39" s="13" t="str">
        <f t="shared" si="2"/>
        <v>Thousands (Jobs)</v>
      </c>
      <c r="D39" s="19">
        <f t="shared" si="3"/>
        <v>0</v>
      </c>
      <c r="E39" s="19">
        <f t="shared" si="3"/>
        <v>-2.6397163124700751E-2</v>
      </c>
      <c r="F39" s="19">
        <f t="shared" si="3"/>
        <v>-5.742923967922442E-2</v>
      </c>
      <c r="G39" s="19">
        <f t="shared" si="3"/>
        <v>-2.8298637235464663E-2</v>
      </c>
      <c r="H39" s="19">
        <f t="shared" si="3"/>
        <v>-2.7957667941704067E-2</v>
      </c>
      <c r="I39" s="19">
        <f t="shared" si="3"/>
        <v>-2.8038830042001139E-2</v>
      </c>
      <c r="J39" s="19">
        <f t="shared" si="3"/>
        <v>-2.7600485016018972E-2</v>
      </c>
    </row>
    <row r="40" spans="1:10" ht="19" customHeight="1">
      <c r="A40" s="13" t="str">
        <f t="shared" si="2"/>
        <v>SMEDD</v>
      </c>
      <c r="B40" s="13" t="str">
        <f t="shared" si="2"/>
        <v>Employment - Professional, scientific, and technical services</v>
      </c>
      <c r="C40" s="13" t="str">
        <f t="shared" si="2"/>
        <v>Thousands (Jobs)</v>
      </c>
      <c r="D40" s="19">
        <f t="shared" si="3"/>
        <v>0</v>
      </c>
      <c r="E40" s="19">
        <f t="shared" si="3"/>
        <v>-7.4819960365757776E-2</v>
      </c>
      <c r="F40" s="19">
        <f t="shared" si="3"/>
        <v>-4.802706337021112E-2</v>
      </c>
      <c r="G40" s="19">
        <f t="shared" si="3"/>
        <v>2.0061347300335708E-2</v>
      </c>
      <c r="H40" s="19">
        <f t="shared" si="3"/>
        <v>4.7900843252664194E-2</v>
      </c>
      <c r="I40" s="19">
        <f t="shared" si="3"/>
        <v>4.7548971011878827E-2</v>
      </c>
      <c r="J40" s="19">
        <f t="shared" si="3"/>
        <v>4.6894060499559576E-2</v>
      </c>
    </row>
    <row r="41" spans="1:10" ht="19" customHeight="1">
      <c r="A41" s="13" t="str">
        <f t="shared" si="2"/>
        <v>SMEDD</v>
      </c>
      <c r="B41" s="13" t="str">
        <f t="shared" si="2"/>
        <v>Employment - Management of companies and enterprises</v>
      </c>
      <c r="C41" s="13" t="str">
        <f t="shared" si="2"/>
        <v>Thousands (Jobs)</v>
      </c>
      <c r="D41" s="19">
        <f t="shared" si="3"/>
        <v>0</v>
      </c>
      <c r="E41" s="19">
        <f t="shared" si="3"/>
        <v>-7.9370571346193075E-2</v>
      </c>
      <c r="F41" s="19">
        <f t="shared" si="3"/>
        <v>-4.897053701032783E-2</v>
      </c>
      <c r="G41" s="19">
        <f t="shared" si="3"/>
        <v>2.1521125979112599E-2</v>
      </c>
      <c r="H41" s="19">
        <f t="shared" si="3"/>
        <v>5.0272307355911039E-2</v>
      </c>
      <c r="I41" s="19">
        <f t="shared" si="3"/>
        <v>5.0448747681171691E-2</v>
      </c>
      <c r="J41" s="19">
        <f t="shared" si="3"/>
        <v>5.0645577270715947E-2</v>
      </c>
    </row>
    <row r="42" spans="1:10" ht="19" customHeight="1">
      <c r="A42" s="13" t="str">
        <f t="shared" si="2"/>
        <v>SMEDD</v>
      </c>
      <c r="B42" s="13" t="str">
        <f t="shared" si="2"/>
        <v>Employment - Administrative, support, waste management, and remediation services</v>
      </c>
      <c r="C42" s="13" t="str">
        <f t="shared" si="2"/>
        <v>Thousands (Jobs)</v>
      </c>
      <c r="D42" s="19">
        <f t="shared" si="3"/>
        <v>0</v>
      </c>
      <c r="E42" s="19">
        <f t="shared" si="3"/>
        <v>-4.7825562073818162E-2</v>
      </c>
      <c r="F42" s="19">
        <f t="shared" si="3"/>
        <v>-9.3473038090967964E-2</v>
      </c>
      <c r="G42" s="19">
        <f t="shared" si="3"/>
        <v>-7.6170420040612363E-2</v>
      </c>
      <c r="H42" s="19">
        <f t="shared" si="3"/>
        <v>-8.4477973653103944E-2</v>
      </c>
      <c r="I42" s="19">
        <f t="shared" si="3"/>
        <v>-8.4050721650657301E-2</v>
      </c>
      <c r="J42" s="19">
        <f t="shared" si="3"/>
        <v>-8.4017912689437035E-2</v>
      </c>
    </row>
    <row r="43" spans="1:10" ht="19" customHeight="1">
      <c r="A43" s="13" t="str">
        <f t="shared" si="2"/>
        <v>SMEDD</v>
      </c>
      <c r="B43" s="13" t="str">
        <f t="shared" si="2"/>
        <v>Employment - Educational services; private</v>
      </c>
      <c r="C43" s="13" t="str">
        <f t="shared" si="2"/>
        <v>Thousands (Jobs)</v>
      </c>
      <c r="D43" s="19">
        <f t="shared" si="3"/>
        <v>0</v>
      </c>
      <c r="E43" s="19">
        <f t="shared" si="3"/>
        <v>-6.0767681681172858E-2</v>
      </c>
      <c r="F43" s="19">
        <f t="shared" si="3"/>
        <v>-1.2175081708151292E-2</v>
      </c>
      <c r="G43" s="19">
        <f t="shared" si="3"/>
        <v>9.2060730245280276E-4</v>
      </c>
      <c r="H43" s="19">
        <f t="shared" si="3"/>
        <v>3.7438707072488198E-2</v>
      </c>
      <c r="I43" s="19">
        <f t="shared" si="3"/>
        <v>3.7827786642870898E-2</v>
      </c>
      <c r="J43" s="19">
        <f t="shared" si="3"/>
        <v>3.7877207945618219E-2</v>
      </c>
    </row>
    <row r="44" spans="1:10" ht="19" customHeight="1">
      <c r="A44" s="13" t="str">
        <f t="shared" si="2"/>
        <v>SMEDD</v>
      </c>
      <c r="B44" s="13" t="str">
        <f t="shared" si="2"/>
        <v>Employment - Health care and social assistance</v>
      </c>
      <c r="C44" s="13" t="str">
        <f t="shared" si="2"/>
        <v>Thousands (Jobs)</v>
      </c>
      <c r="D44" s="19">
        <f t="shared" si="3"/>
        <v>0</v>
      </c>
      <c r="E44" s="19">
        <f t="shared" si="3"/>
        <v>-6.4722797511102881E-2</v>
      </c>
      <c r="F44" s="19">
        <f t="shared" si="3"/>
        <v>-1.2566288963548722E-2</v>
      </c>
      <c r="G44" s="19">
        <f t="shared" si="3"/>
        <v>3.1983881645436529E-3</v>
      </c>
      <c r="H44" s="19">
        <f t="shared" si="3"/>
        <v>4.2404652806720788E-2</v>
      </c>
      <c r="I44" s="19">
        <f t="shared" si="3"/>
        <v>4.4080919544208896E-2</v>
      </c>
      <c r="J44" s="19">
        <f t="shared" si="3"/>
        <v>4.5193634250789261E-2</v>
      </c>
    </row>
    <row r="45" spans="1:10" ht="19" customHeight="1">
      <c r="A45" s="13" t="str">
        <f t="shared" si="2"/>
        <v>SMEDD</v>
      </c>
      <c r="B45" s="13" t="str">
        <f t="shared" si="2"/>
        <v>Employment - Arts, entertainment, and recreation</v>
      </c>
      <c r="C45" s="13" t="str">
        <f t="shared" si="2"/>
        <v>Thousands (Jobs)</v>
      </c>
      <c r="D45" s="19">
        <f t="shared" si="3"/>
        <v>0</v>
      </c>
      <c r="E45" s="19">
        <f t="shared" si="3"/>
        <v>-0.3036053271360557</v>
      </c>
      <c r="F45" s="19">
        <f t="shared" si="3"/>
        <v>-0.11984684391206124</v>
      </c>
      <c r="G45" s="19">
        <f t="shared" si="3"/>
        <v>-9.2308438754336697E-2</v>
      </c>
      <c r="H45" s="19">
        <f t="shared" si="3"/>
        <v>-4.8670726252599383E-2</v>
      </c>
      <c r="I45" s="19">
        <f t="shared" si="3"/>
        <v>-4.8446975588681829E-2</v>
      </c>
      <c r="J45" s="19">
        <f t="shared" si="3"/>
        <v>-4.9059872547666306E-2</v>
      </c>
    </row>
    <row r="46" spans="1:10" ht="19" customHeight="1">
      <c r="A46" s="13" t="str">
        <f t="shared" ref="A46:C51" si="4">A19</f>
        <v>SMEDD</v>
      </c>
      <c r="B46" s="13" t="str">
        <f t="shared" si="4"/>
        <v>Employment - Accommodation and food services</v>
      </c>
      <c r="C46" s="13" t="str">
        <f t="shared" si="4"/>
        <v>Thousands (Jobs)</v>
      </c>
      <c r="D46" s="19">
        <f t="shared" ref="D46:J51" si="5">D19/$D19-1</f>
        <v>0</v>
      </c>
      <c r="E46" s="19">
        <f t="shared" si="5"/>
        <v>-0.30264895833123251</v>
      </c>
      <c r="F46" s="19">
        <f t="shared" si="5"/>
        <v>-0.12002756476197951</v>
      </c>
      <c r="G46" s="19">
        <f t="shared" si="5"/>
        <v>-9.3501403627794355E-2</v>
      </c>
      <c r="H46" s="19">
        <f t="shared" si="5"/>
        <v>-5.0861355851063217E-2</v>
      </c>
      <c r="I46" s="19">
        <f t="shared" si="5"/>
        <v>-5.0864720052334667E-2</v>
      </c>
      <c r="J46" s="19">
        <f t="shared" si="5"/>
        <v>-5.150872265193851E-2</v>
      </c>
    </row>
    <row r="47" spans="1:10" ht="19" customHeight="1">
      <c r="A47" s="13" t="str">
        <f t="shared" si="4"/>
        <v>SMEDD</v>
      </c>
      <c r="B47" s="13" t="str">
        <f t="shared" si="4"/>
        <v>Employment - Other services (except public administration)</v>
      </c>
      <c r="C47" s="13" t="str">
        <f t="shared" si="4"/>
        <v>Thousands (Jobs)</v>
      </c>
      <c r="D47" s="19">
        <f t="shared" si="5"/>
        <v>0</v>
      </c>
      <c r="E47" s="19">
        <f t="shared" si="5"/>
        <v>-5.2683335139341869E-2</v>
      </c>
      <c r="F47" s="19">
        <f t="shared" si="5"/>
        <v>-9.1862976491464576E-2</v>
      </c>
      <c r="G47" s="19">
        <f t="shared" si="5"/>
        <v>-6.8324805878654415E-2</v>
      </c>
      <c r="H47" s="19">
        <f t="shared" si="5"/>
        <v>-7.1579131630314596E-2</v>
      </c>
      <c r="I47" s="19">
        <f t="shared" si="5"/>
        <v>-6.7860579738746374E-2</v>
      </c>
      <c r="J47" s="19">
        <f t="shared" si="5"/>
        <v>-6.5738092359424627E-2</v>
      </c>
    </row>
    <row r="48" spans="1:10" ht="19" customHeight="1">
      <c r="A48" s="13" t="str">
        <f t="shared" si="4"/>
        <v>SMEDD</v>
      </c>
      <c r="B48" s="13" t="str">
        <f t="shared" si="4"/>
        <v>Employment - State and Local Government</v>
      </c>
      <c r="C48" s="13" t="str">
        <f t="shared" si="4"/>
        <v>Thousands (Jobs)</v>
      </c>
      <c r="D48" s="19">
        <f t="shared" si="5"/>
        <v>0</v>
      </c>
      <c r="E48" s="19">
        <f t="shared" si="5"/>
        <v>-3.5948391285754999E-2</v>
      </c>
      <c r="F48" s="19">
        <f t="shared" si="5"/>
        <v>-3.0001633513570436E-2</v>
      </c>
      <c r="G48" s="19">
        <f t="shared" si="5"/>
        <v>-8.5421979926157965E-3</v>
      </c>
      <c r="H48" s="19">
        <f t="shared" si="5"/>
        <v>-4.3995110929474501E-3</v>
      </c>
      <c r="I48" s="19">
        <f t="shared" si="5"/>
        <v>-2.7028670047125614E-3</v>
      </c>
      <c r="J48" s="19">
        <f t="shared" si="5"/>
        <v>-1.6116322805398431E-3</v>
      </c>
    </row>
    <row r="49" spans="1:10" ht="19" customHeight="1">
      <c r="A49" s="13" t="str">
        <f t="shared" si="4"/>
        <v>SMEDD</v>
      </c>
      <c r="B49" s="13" t="str">
        <f t="shared" si="4"/>
        <v>Employment - Federal Civilian</v>
      </c>
      <c r="C49" s="13" t="str">
        <f t="shared" si="4"/>
        <v>Thousands (Jobs)</v>
      </c>
      <c r="D49" s="19">
        <f t="shared" si="5"/>
        <v>0</v>
      </c>
      <c r="E49" s="19">
        <f t="shared" si="5"/>
        <v>-3.4999999709002583E-2</v>
      </c>
      <c r="F49" s="19">
        <f t="shared" si="5"/>
        <v>-3.0174999205577757E-2</v>
      </c>
      <c r="G49" s="19">
        <f t="shared" si="5"/>
        <v>-1.0778499509785711E-2</v>
      </c>
      <c r="H49" s="19">
        <f t="shared" si="5"/>
        <v>-8.80005695403141E-3</v>
      </c>
      <c r="I49" s="19">
        <f t="shared" si="5"/>
        <v>-8.80005695403141E-3</v>
      </c>
      <c r="J49" s="19">
        <f t="shared" si="5"/>
        <v>-8.80005695403141E-3</v>
      </c>
    </row>
    <row r="50" spans="1:10" ht="19" customHeight="1">
      <c r="A50" s="13" t="str">
        <f t="shared" si="4"/>
        <v>SMEDD</v>
      </c>
      <c r="B50" s="13" t="str">
        <f t="shared" si="4"/>
        <v>Employment - Federal Military</v>
      </c>
      <c r="C50" s="13" t="str">
        <f t="shared" si="4"/>
        <v>Thousands (Jobs)</v>
      </c>
      <c r="D50" s="19">
        <f t="shared" si="5"/>
        <v>0</v>
      </c>
      <c r="E50" s="19">
        <f t="shared" si="5"/>
        <v>1.5822294193214459E-2</v>
      </c>
      <c r="F50" s="19">
        <f t="shared" si="5"/>
        <v>2.6622006580458324E-2</v>
      </c>
      <c r="G50" s="19">
        <f t="shared" si="5"/>
        <v>3.453326316919525E-2</v>
      </c>
      <c r="H50" s="19">
        <f t="shared" si="5"/>
        <v>3.0282056416421232E-2</v>
      </c>
      <c r="I50" s="19">
        <f t="shared" si="5"/>
        <v>3.0282056416421232E-2</v>
      </c>
      <c r="J50" s="19">
        <f t="shared" si="5"/>
        <v>3.0282056416421232E-2</v>
      </c>
    </row>
    <row r="51" spans="1:10" ht="19" customHeight="1">
      <c r="A51" s="13" t="str">
        <f t="shared" si="4"/>
        <v>SMEDD</v>
      </c>
      <c r="B51" s="13" t="str">
        <f t="shared" si="4"/>
        <v>Employment - Farm</v>
      </c>
      <c r="C51" s="13" t="str">
        <f t="shared" si="4"/>
        <v>Thousands (Jobs)</v>
      </c>
      <c r="D51" s="19">
        <f t="shared" si="5"/>
        <v>0</v>
      </c>
      <c r="E51" s="19">
        <f t="shared" si="5"/>
        <v>6.8589161735306936E-2</v>
      </c>
      <c r="F51" s="19">
        <f t="shared" si="5"/>
        <v>7.2374545375217814E-3</v>
      </c>
      <c r="G51" s="19">
        <f t="shared" si="5"/>
        <v>1.6769910035684621E-2</v>
      </c>
      <c r="H51" s="19">
        <f t="shared" si="5"/>
        <v>1.9092101915866078E-2</v>
      </c>
      <c r="I51" s="19">
        <f t="shared" si="5"/>
        <v>1.9092101915866078E-2</v>
      </c>
      <c r="J51" s="19">
        <f t="shared" si="5"/>
        <v>1.9092101915866078E-2</v>
      </c>
    </row>
    <row r="52" spans="1:10" ht="19" customHeight="1">
      <c r="A52" s="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5B30A-19D5-4C48-A4FF-B944E323EBF2}">
  <dimension ref="A1:J52"/>
  <sheetViews>
    <sheetView showGridLines="0" workbookViewId="0">
      <selection activeCell="L9" sqref="L9"/>
    </sheetView>
  </sheetViews>
  <sheetFormatPr baseColWidth="10" defaultColWidth="9.5" defaultRowHeight="14"/>
  <cols>
    <col min="1" max="1" width="8" style="8" customWidth="1"/>
    <col min="2" max="2" width="54.5" style="8" bestFit="1" customWidth="1"/>
    <col min="3" max="3" width="21.5" style="8" bestFit="1" customWidth="1"/>
    <col min="4" max="10" width="7.83203125" style="8" bestFit="1" customWidth="1"/>
    <col min="11" max="16384" width="9.5" style="8"/>
  </cols>
  <sheetData>
    <row r="1" spans="1:10" s="9" customFormat="1" ht="19" customHeight="1">
      <c r="A1" s="10" t="s">
        <v>0</v>
      </c>
      <c r="B1" s="10" t="s">
        <v>1</v>
      </c>
      <c r="C1" s="10" t="s">
        <v>2</v>
      </c>
      <c r="D1" s="10">
        <v>2019</v>
      </c>
      <c r="E1" s="10">
        <v>2020</v>
      </c>
      <c r="F1" s="10">
        <v>2021</v>
      </c>
      <c r="G1" s="10">
        <v>2022</v>
      </c>
      <c r="H1" s="10">
        <v>2023</v>
      </c>
      <c r="I1" s="10">
        <v>2024</v>
      </c>
      <c r="J1" s="10">
        <v>2025</v>
      </c>
    </row>
    <row r="2" spans="1:10" ht="19" customHeight="1">
      <c r="A2" s="13" t="s">
        <v>60</v>
      </c>
      <c r="B2" s="13" t="s">
        <v>35</v>
      </c>
      <c r="C2" s="14" t="s">
        <v>73</v>
      </c>
      <c r="D2" s="20">
        <v>28.774336623060702</v>
      </c>
      <c r="E2" s="20">
        <v>25.697108127265398</v>
      </c>
      <c r="F2" s="20">
        <v>27.802009927527699</v>
      </c>
      <c r="G2" s="20">
        <v>29.666597627407501</v>
      </c>
      <c r="H2" s="20">
        <v>29.966293776743498</v>
      </c>
      <c r="I2" s="20">
        <v>30.355549161263198</v>
      </c>
      <c r="J2" s="20">
        <v>30.6022972531939</v>
      </c>
    </row>
    <row r="3" spans="1:10" ht="19" customHeight="1">
      <c r="A3" s="11" t="s">
        <v>60</v>
      </c>
      <c r="B3" s="11" t="s">
        <v>36</v>
      </c>
      <c r="C3" s="16" t="s">
        <v>73</v>
      </c>
      <c r="D3" s="17">
        <v>25.274200090856201</v>
      </c>
      <c r="E3" s="17">
        <v>23.246339432702602</v>
      </c>
      <c r="F3" s="17">
        <v>24.479650765441601</v>
      </c>
      <c r="G3" s="17">
        <v>26.017665955093001</v>
      </c>
      <c r="H3" s="17">
        <v>26.277341258836699</v>
      </c>
      <c r="I3" s="17">
        <v>26.5630827219926</v>
      </c>
      <c r="J3" s="17">
        <v>27.065260620446299</v>
      </c>
    </row>
    <row r="4" spans="1:10" ht="19" customHeight="1">
      <c r="A4" s="11" t="s">
        <v>60</v>
      </c>
      <c r="B4" s="11" t="s">
        <v>37</v>
      </c>
      <c r="C4" s="16" t="s">
        <v>73</v>
      </c>
      <c r="D4" s="17">
        <v>50.898854343047603</v>
      </c>
      <c r="E4" s="17">
        <v>48.3267839959395</v>
      </c>
      <c r="F4" s="17">
        <v>51.924466802031098</v>
      </c>
      <c r="G4" s="17">
        <v>51.780790217114003</v>
      </c>
      <c r="H4" s="17">
        <v>48.313830463631902</v>
      </c>
      <c r="I4" s="17">
        <v>49.071544279379502</v>
      </c>
      <c r="J4" s="17">
        <v>49.880361738370603</v>
      </c>
    </row>
    <row r="5" spans="1:10" ht="19" customHeight="1">
      <c r="A5" s="11" t="s">
        <v>60</v>
      </c>
      <c r="B5" s="11" t="s">
        <v>38</v>
      </c>
      <c r="C5" s="16" t="s">
        <v>73</v>
      </c>
      <c r="D5" s="17">
        <v>1096.9276840882301</v>
      </c>
      <c r="E5" s="17">
        <v>1069.6684419011499</v>
      </c>
      <c r="F5" s="17">
        <v>1020.57899739022</v>
      </c>
      <c r="G5" s="17">
        <v>1031.3061782678001</v>
      </c>
      <c r="H5" s="17">
        <v>1030.69407734381</v>
      </c>
      <c r="I5" s="17">
        <v>1038.97690298309</v>
      </c>
      <c r="J5" s="17">
        <v>1045.3569005869001</v>
      </c>
    </row>
    <row r="6" spans="1:10" ht="19" customHeight="1">
      <c r="A6" s="11" t="s">
        <v>60</v>
      </c>
      <c r="B6" s="11" t="s">
        <v>39</v>
      </c>
      <c r="C6" s="16" t="s">
        <v>73</v>
      </c>
      <c r="D6" s="17">
        <v>3060.1375905110099</v>
      </c>
      <c r="E6" s="17">
        <v>2895.2943905725801</v>
      </c>
      <c r="F6" s="17">
        <v>2934.1437245661</v>
      </c>
      <c r="G6" s="17">
        <v>3059.8750048758202</v>
      </c>
      <c r="H6" s="17">
        <v>3110.0318755722701</v>
      </c>
      <c r="I6" s="17">
        <v>3170.7905262816498</v>
      </c>
      <c r="J6" s="17">
        <v>3200.7894126234</v>
      </c>
    </row>
    <row r="7" spans="1:10" ht="19" customHeight="1">
      <c r="A7" s="11" t="s">
        <v>60</v>
      </c>
      <c r="B7" s="11" t="s">
        <v>40</v>
      </c>
      <c r="C7" s="16" t="s">
        <v>73</v>
      </c>
      <c r="D7" s="17">
        <v>595.78423047702302</v>
      </c>
      <c r="E7" s="17">
        <v>579.36742851497797</v>
      </c>
      <c r="F7" s="17">
        <v>623.40069077799001</v>
      </c>
      <c r="G7" s="17">
        <v>635.18921691473895</v>
      </c>
      <c r="H7" s="17">
        <v>651.06043699709801</v>
      </c>
      <c r="I7" s="17">
        <v>666.70255214227097</v>
      </c>
      <c r="J7" s="17">
        <v>681.40516653367899</v>
      </c>
    </row>
    <row r="8" spans="1:10" ht="19" customHeight="1">
      <c r="A8" s="11" t="s">
        <v>60</v>
      </c>
      <c r="B8" s="11" t="s">
        <v>41</v>
      </c>
      <c r="C8" s="16" t="s">
        <v>73</v>
      </c>
      <c r="D8" s="17">
        <v>1196.5628039523799</v>
      </c>
      <c r="E8" s="17">
        <v>1145.01828254204</v>
      </c>
      <c r="F8" s="17">
        <v>1234.4738105988499</v>
      </c>
      <c r="G8" s="17">
        <v>1275.61796199838</v>
      </c>
      <c r="H8" s="17">
        <v>1300.5673745157801</v>
      </c>
      <c r="I8" s="17">
        <v>1324.4440075303801</v>
      </c>
      <c r="J8" s="17">
        <v>1349.4103173460601</v>
      </c>
    </row>
    <row r="9" spans="1:10" ht="19" customHeight="1">
      <c r="A9" s="11" t="s">
        <v>60</v>
      </c>
      <c r="B9" s="11" t="s">
        <v>42</v>
      </c>
      <c r="C9" s="16" t="s">
        <v>73</v>
      </c>
      <c r="D9" s="17">
        <v>239.457242016946</v>
      </c>
      <c r="E9" s="17">
        <v>228.12355285870601</v>
      </c>
      <c r="F9" s="17">
        <v>243.03591288978399</v>
      </c>
      <c r="G9" s="17">
        <v>239.76561690559399</v>
      </c>
      <c r="H9" s="17">
        <v>221.446660983659</v>
      </c>
      <c r="I9" s="17">
        <v>224.608338526632</v>
      </c>
      <c r="J9" s="17">
        <v>226.779498185329</v>
      </c>
    </row>
    <row r="10" spans="1:10" ht="19" customHeight="1">
      <c r="A10" s="11" t="s">
        <v>60</v>
      </c>
      <c r="B10" s="11" t="s">
        <v>43</v>
      </c>
      <c r="C10" s="16" t="s">
        <v>73</v>
      </c>
      <c r="D10" s="17">
        <v>235.800324520229</v>
      </c>
      <c r="E10" s="17">
        <v>217.44274976563099</v>
      </c>
      <c r="F10" s="17">
        <v>230.04558199417599</v>
      </c>
      <c r="G10" s="17">
        <v>242.06213193055501</v>
      </c>
      <c r="H10" s="17">
        <v>247.65423737309499</v>
      </c>
      <c r="I10" s="17">
        <v>251.53783317068201</v>
      </c>
      <c r="J10" s="17">
        <v>254.28250102076501</v>
      </c>
    </row>
    <row r="11" spans="1:10" ht="19" customHeight="1">
      <c r="A11" s="11" t="s">
        <v>60</v>
      </c>
      <c r="B11" s="11" t="s">
        <v>44</v>
      </c>
      <c r="C11" s="16" t="s">
        <v>73</v>
      </c>
      <c r="D11" s="17">
        <v>643.14563962233296</v>
      </c>
      <c r="E11" s="17">
        <v>652.45995412335196</v>
      </c>
      <c r="F11" s="17">
        <v>639.34881876617101</v>
      </c>
      <c r="G11" s="17">
        <v>665.22566161909401</v>
      </c>
      <c r="H11" s="17">
        <v>675.40336954385896</v>
      </c>
      <c r="I11" s="17">
        <v>677.34596389286196</v>
      </c>
      <c r="J11" s="17">
        <v>683.00428341686802</v>
      </c>
    </row>
    <row r="12" spans="1:10" ht="19" customHeight="1">
      <c r="A12" s="11" t="s">
        <v>60</v>
      </c>
      <c r="B12" s="11" t="s">
        <v>45</v>
      </c>
      <c r="C12" s="16" t="s">
        <v>73</v>
      </c>
      <c r="D12" s="17">
        <v>2034.6245551613799</v>
      </c>
      <c r="E12" s="17">
        <v>2026.1788079155599</v>
      </c>
      <c r="F12" s="17">
        <v>1974.6784415930599</v>
      </c>
      <c r="G12" s="17">
        <v>2038.1015523711901</v>
      </c>
      <c r="H12" s="17">
        <v>2053.6058936110098</v>
      </c>
      <c r="I12" s="17">
        <v>2069.83706865457</v>
      </c>
      <c r="J12" s="17">
        <v>2090.3117990830601</v>
      </c>
    </row>
    <row r="13" spans="1:10" ht="19" customHeight="1">
      <c r="A13" s="11" t="s">
        <v>60</v>
      </c>
      <c r="B13" s="11" t="s">
        <v>46</v>
      </c>
      <c r="C13" s="16" t="s">
        <v>73</v>
      </c>
      <c r="D13" s="17">
        <v>746.600369791454</v>
      </c>
      <c r="E13" s="17">
        <v>705.40862167738203</v>
      </c>
      <c r="F13" s="17">
        <v>729.32928718358096</v>
      </c>
      <c r="G13" s="17">
        <v>780.90277547852304</v>
      </c>
      <c r="H13" s="17">
        <v>806.45651650582897</v>
      </c>
      <c r="I13" s="17">
        <v>811.02355085426598</v>
      </c>
      <c r="J13" s="17">
        <v>816.48876119823603</v>
      </c>
    </row>
    <row r="14" spans="1:10" ht="19" customHeight="1">
      <c r="A14" s="11" t="s">
        <v>60</v>
      </c>
      <c r="B14" s="11" t="s">
        <v>47</v>
      </c>
      <c r="C14" s="16" t="s">
        <v>73</v>
      </c>
      <c r="D14" s="17">
        <v>66.2915349715324</v>
      </c>
      <c r="E14" s="17">
        <v>62.482902130598703</v>
      </c>
      <c r="F14" s="17">
        <v>65.024371297466999</v>
      </c>
      <c r="G14" s="17">
        <v>69.975685722192097</v>
      </c>
      <c r="H14" s="17">
        <v>72.519332913767201</v>
      </c>
      <c r="I14" s="17">
        <v>73.164526053030897</v>
      </c>
      <c r="J14" s="17">
        <v>73.919276362529899</v>
      </c>
    </row>
    <row r="15" spans="1:10" ht="19" customHeight="1">
      <c r="A15" s="11" t="s">
        <v>60</v>
      </c>
      <c r="B15" s="11" t="s">
        <v>48</v>
      </c>
      <c r="C15" s="16" t="s">
        <v>73</v>
      </c>
      <c r="D15" s="17">
        <v>399.48834567982999</v>
      </c>
      <c r="E15" s="17">
        <v>389.80735638816401</v>
      </c>
      <c r="F15" s="17">
        <v>374.69279388454402</v>
      </c>
      <c r="G15" s="17">
        <v>383.10281570614302</v>
      </c>
      <c r="H15" s="17">
        <v>383.34615716999599</v>
      </c>
      <c r="I15" s="17">
        <v>387.65472643155601</v>
      </c>
      <c r="J15" s="17">
        <v>392.41432412705302</v>
      </c>
    </row>
    <row r="16" spans="1:10" ht="19" customHeight="1">
      <c r="A16" s="11" t="s">
        <v>60</v>
      </c>
      <c r="B16" s="11" t="s">
        <v>49</v>
      </c>
      <c r="C16" s="16" t="s">
        <v>73</v>
      </c>
      <c r="D16" s="17">
        <v>203.73924665351899</v>
      </c>
      <c r="E16" s="17">
        <v>194.771065370538</v>
      </c>
      <c r="F16" s="17">
        <v>205.16803646561499</v>
      </c>
      <c r="G16" s="17">
        <v>207.06835887681501</v>
      </c>
      <c r="H16" s="17">
        <v>215.07887559497601</v>
      </c>
      <c r="I16" s="17">
        <v>215.77663692857101</v>
      </c>
      <c r="J16" s="17">
        <v>216.70760133502901</v>
      </c>
    </row>
    <row r="17" spans="1:10" ht="19" customHeight="1">
      <c r="A17" s="11" t="s">
        <v>60</v>
      </c>
      <c r="B17" s="11" t="s">
        <v>50</v>
      </c>
      <c r="C17" s="16" t="s">
        <v>73</v>
      </c>
      <c r="D17" s="17">
        <v>1267.3176682112</v>
      </c>
      <c r="E17" s="17">
        <v>1216.45438917045</v>
      </c>
      <c r="F17" s="17">
        <v>1297.1703690458701</v>
      </c>
      <c r="G17" s="17">
        <v>1323.67464573043</v>
      </c>
      <c r="H17" s="17">
        <v>1389.6655013341301</v>
      </c>
      <c r="I17" s="17">
        <v>1407.4518950097199</v>
      </c>
      <c r="J17" s="17">
        <v>1426.6072034014201</v>
      </c>
    </row>
    <row r="18" spans="1:10" ht="19" customHeight="1">
      <c r="A18" s="11" t="s">
        <v>60</v>
      </c>
      <c r="B18" s="11" t="s">
        <v>51</v>
      </c>
      <c r="C18" s="16" t="s">
        <v>73</v>
      </c>
      <c r="D18" s="17">
        <v>153.12054993692601</v>
      </c>
      <c r="E18" s="17">
        <v>109.465008117934</v>
      </c>
      <c r="F18" s="17">
        <v>140.52458826483601</v>
      </c>
      <c r="G18" s="17">
        <v>146.131326078098</v>
      </c>
      <c r="H18" s="17">
        <v>155.40417815096899</v>
      </c>
      <c r="I18" s="17">
        <v>157.71474713326199</v>
      </c>
      <c r="J18" s="17">
        <v>160.119011267941</v>
      </c>
    </row>
    <row r="19" spans="1:10" ht="19" customHeight="1">
      <c r="A19" s="11" t="s">
        <v>60</v>
      </c>
      <c r="B19" s="11" t="s">
        <v>52</v>
      </c>
      <c r="C19" s="16" t="s">
        <v>73</v>
      </c>
      <c r="D19" s="17">
        <v>1004.08576940503</v>
      </c>
      <c r="E19" s="17">
        <v>716.62442169941096</v>
      </c>
      <c r="F19" s="17">
        <v>910.42741181026702</v>
      </c>
      <c r="G19" s="17">
        <v>939.154153735823</v>
      </c>
      <c r="H19" s="17">
        <v>990.680870837773</v>
      </c>
      <c r="I19" s="17">
        <v>998.92008867145898</v>
      </c>
      <c r="J19" s="17">
        <v>1007.98160718914</v>
      </c>
    </row>
    <row r="20" spans="1:10" ht="19" customHeight="1">
      <c r="A20" s="11" t="s">
        <v>60</v>
      </c>
      <c r="B20" s="11" t="s">
        <v>53</v>
      </c>
      <c r="C20" s="16" t="s">
        <v>73</v>
      </c>
      <c r="D20" s="17">
        <v>412.19938737506197</v>
      </c>
      <c r="E20" s="17">
        <v>399.43857432733398</v>
      </c>
      <c r="F20" s="17">
        <v>383.67018333734899</v>
      </c>
      <c r="G20" s="17">
        <v>392.30282848552599</v>
      </c>
      <c r="H20" s="17">
        <v>392.23064682314498</v>
      </c>
      <c r="I20" s="17">
        <v>395.84944576394702</v>
      </c>
      <c r="J20" s="17">
        <v>399.68612794993101</v>
      </c>
    </row>
    <row r="21" spans="1:10" ht="19" customHeight="1">
      <c r="A21" s="11" t="s">
        <v>60</v>
      </c>
      <c r="B21" s="11" t="s">
        <v>54</v>
      </c>
      <c r="C21" s="16" t="s">
        <v>73</v>
      </c>
      <c r="D21" s="17">
        <v>1137.63844250173</v>
      </c>
      <c r="E21" s="17">
        <v>1117.38236328876</v>
      </c>
      <c r="F21" s="17">
        <v>1127.04502977786</v>
      </c>
      <c r="G21" s="17">
        <v>1148.47509128297</v>
      </c>
      <c r="H21" s="17">
        <v>1156.75914904207</v>
      </c>
      <c r="I21" s="17">
        <v>1163.092703327</v>
      </c>
      <c r="J21" s="17">
        <v>1170.3633018283999</v>
      </c>
    </row>
    <row r="22" spans="1:10" ht="19" customHeight="1">
      <c r="A22" s="11" t="s">
        <v>60</v>
      </c>
      <c r="B22" s="11" t="s">
        <v>55</v>
      </c>
      <c r="C22" s="16" t="s">
        <v>73</v>
      </c>
      <c r="D22" s="17">
        <v>1187.30288975607</v>
      </c>
      <c r="E22" s="17">
        <v>1166.20893360167</v>
      </c>
      <c r="F22" s="17">
        <v>1173.81980159521</v>
      </c>
      <c r="G22" s="17">
        <v>1192.5290879378699</v>
      </c>
      <c r="H22" s="17">
        <v>1197.39496248759</v>
      </c>
      <c r="I22" s="17">
        <v>1200.7694753575199</v>
      </c>
      <c r="J22" s="17">
        <v>1205.8167470533999</v>
      </c>
    </row>
    <row r="23" spans="1:10" ht="19" customHeight="1">
      <c r="A23" s="11" t="s">
        <v>60</v>
      </c>
      <c r="B23" s="11" t="s">
        <v>56</v>
      </c>
      <c r="C23" s="16" t="s">
        <v>73</v>
      </c>
      <c r="D23" s="17">
        <v>625.11025473216398</v>
      </c>
      <c r="E23" s="17">
        <v>646.34125088403096</v>
      </c>
      <c r="F23" s="17">
        <v>654.20477062773398</v>
      </c>
      <c r="G23" s="17">
        <v>656.62127635257298</v>
      </c>
      <c r="H23" s="17">
        <v>655.28066047923505</v>
      </c>
      <c r="I23" s="17">
        <v>657.12740079605896</v>
      </c>
      <c r="J23" s="17">
        <v>659.88961121713896</v>
      </c>
    </row>
    <row r="24" spans="1:10" ht="19" customHeight="1">
      <c r="A24" s="11" t="s">
        <v>60</v>
      </c>
      <c r="B24" s="11" t="s">
        <v>57</v>
      </c>
      <c r="C24" s="16" t="s">
        <v>73</v>
      </c>
      <c r="D24" s="17">
        <v>38.518866404675201</v>
      </c>
      <c r="E24" s="17">
        <v>42.346954419629597</v>
      </c>
      <c r="F24" s="17">
        <v>40.406633243132397</v>
      </c>
      <c r="G24" s="17">
        <v>41.0639928711932</v>
      </c>
      <c r="H24" s="17">
        <v>41.6872317835914</v>
      </c>
      <c r="I24" s="17">
        <v>42.254758205710999</v>
      </c>
      <c r="J24" s="17">
        <v>42.889174754709501</v>
      </c>
    </row>
    <row r="25" spans="1:10" ht="19" customHeight="1">
      <c r="A25" s="7" t="s">
        <v>78</v>
      </c>
    </row>
    <row r="26" spans="1:10" ht="19" customHeight="1"/>
    <row r="27" spans="1:10" ht="19" customHeight="1"/>
    <row r="28" spans="1:10" s="9" customFormat="1" ht="19" customHeight="1">
      <c r="A28" s="10" t="s">
        <v>0</v>
      </c>
      <c r="B28" s="10" t="s">
        <v>1</v>
      </c>
      <c r="C28" s="10" t="s">
        <v>2</v>
      </c>
      <c r="D28" s="10">
        <v>2019</v>
      </c>
      <c r="E28" s="10">
        <v>2020</v>
      </c>
      <c r="F28" s="10">
        <v>2021</v>
      </c>
      <c r="G28" s="10">
        <v>2022</v>
      </c>
      <c r="H28" s="10">
        <v>2023</v>
      </c>
      <c r="I28" s="10">
        <v>2024</v>
      </c>
      <c r="J28" s="10">
        <v>2025</v>
      </c>
    </row>
    <row r="29" spans="1:10" ht="19" customHeight="1">
      <c r="A29" s="13" t="str">
        <f>A2</f>
        <v>SMEDD</v>
      </c>
      <c r="B29" s="13" t="str">
        <f t="shared" ref="B29:C29" si="0">B2</f>
        <v>Output - Forestry, fishing, and hunting</v>
      </c>
      <c r="C29" s="13" t="str">
        <f t="shared" si="0"/>
        <v>Millions of Fixed (2020) Dollars</v>
      </c>
      <c r="D29" s="19">
        <f>D2/$D2-1</f>
        <v>0</v>
      </c>
      <c r="E29" s="19">
        <f t="shared" ref="E29:J29" si="1">E2/$D2-1</f>
        <v>-0.10694350789408336</v>
      </c>
      <c r="F29" s="19">
        <f t="shared" si="1"/>
        <v>-3.3791454804686927E-2</v>
      </c>
      <c r="G29" s="19">
        <f t="shared" si="1"/>
        <v>3.1008916592423219E-2</v>
      </c>
      <c r="H29" s="19">
        <f t="shared" si="1"/>
        <v>4.1424313939787627E-2</v>
      </c>
      <c r="I29" s="19">
        <f t="shared" si="1"/>
        <v>5.4952180441764309E-2</v>
      </c>
      <c r="J29" s="19">
        <f t="shared" si="1"/>
        <v>6.3527463867514955E-2</v>
      </c>
    </row>
    <row r="30" spans="1:10" ht="19" customHeight="1">
      <c r="A30" s="13" t="str">
        <f t="shared" ref="A30:C45" si="2">A3</f>
        <v>SMEDD</v>
      </c>
      <c r="B30" s="13" t="str">
        <f t="shared" si="2"/>
        <v>Output - Mining</v>
      </c>
      <c r="C30" s="13" t="str">
        <f t="shared" si="2"/>
        <v>Millions of Fixed (2020) Dollars</v>
      </c>
      <c r="D30" s="19">
        <f t="shared" ref="D30:J45" si="3">D3/$D3-1</f>
        <v>0</v>
      </c>
      <c r="E30" s="19">
        <f t="shared" si="3"/>
        <v>-8.0234414971148693E-2</v>
      </c>
      <c r="F30" s="19">
        <f t="shared" si="3"/>
        <v>-3.1437170021537342E-2</v>
      </c>
      <c r="G30" s="19">
        <f t="shared" si="3"/>
        <v>2.9415999777012702E-2</v>
      </c>
      <c r="H30" s="19">
        <f t="shared" si="3"/>
        <v>3.9690323111092995E-2</v>
      </c>
      <c r="I30" s="19">
        <f t="shared" si="3"/>
        <v>5.0995981138991509E-2</v>
      </c>
      <c r="J30" s="19">
        <f t="shared" si="3"/>
        <v>7.0865171722608755E-2</v>
      </c>
    </row>
    <row r="31" spans="1:10" ht="19" customHeight="1">
      <c r="A31" s="13" t="str">
        <f t="shared" si="2"/>
        <v>SMEDD</v>
      </c>
      <c r="B31" s="13" t="str">
        <f t="shared" si="2"/>
        <v>Output - Utilities</v>
      </c>
      <c r="C31" s="13" t="str">
        <f t="shared" si="2"/>
        <v>Millions of Fixed (2020) Dollars</v>
      </c>
      <c r="D31" s="19">
        <f t="shared" si="3"/>
        <v>0</v>
      </c>
      <c r="E31" s="19">
        <f t="shared" si="3"/>
        <v>-5.0532971327269749E-2</v>
      </c>
      <c r="F31" s="19">
        <f t="shared" si="3"/>
        <v>2.0150010687295383E-2</v>
      </c>
      <c r="G31" s="19">
        <f t="shared" si="3"/>
        <v>1.7327224462113433E-2</v>
      </c>
      <c r="H31" s="19">
        <f t="shared" si="3"/>
        <v>-5.0787466884680388E-2</v>
      </c>
      <c r="I31" s="19">
        <f t="shared" si="3"/>
        <v>-3.5900809306087966E-2</v>
      </c>
      <c r="J31" s="19">
        <f t="shared" si="3"/>
        <v>-2.0010128279363104E-2</v>
      </c>
    </row>
    <row r="32" spans="1:10" ht="19" customHeight="1">
      <c r="A32" s="13" t="str">
        <f t="shared" si="2"/>
        <v>SMEDD</v>
      </c>
      <c r="B32" s="13" t="str">
        <f t="shared" si="2"/>
        <v>Output - Construction</v>
      </c>
      <c r="C32" s="13" t="str">
        <f t="shared" si="2"/>
        <v>Millions of Fixed (2020) Dollars</v>
      </c>
      <c r="D32" s="19">
        <f t="shared" si="3"/>
        <v>0</v>
      </c>
      <c r="E32" s="19">
        <f t="shared" si="3"/>
        <v>-2.4850537170769016E-2</v>
      </c>
      <c r="F32" s="19">
        <f t="shared" si="3"/>
        <v>-6.9602297221143972E-2</v>
      </c>
      <c r="G32" s="19">
        <f t="shared" si="3"/>
        <v>-5.9823000889046574E-2</v>
      </c>
      <c r="H32" s="19">
        <f t="shared" si="3"/>
        <v>-6.0381014815460321E-2</v>
      </c>
      <c r="I32" s="19">
        <f t="shared" si="3"/>
        <v>-5.2830083464717181E-2</v>
      </c>
      <c r="J32" s="19">
        <f t="shared" si="3"/>
        <v>-4.7013840793156514E-2</v>
      </c>
    </row>
    <row r="33" spans="1:10" ht="19" customHeight="1">
      <c r="A33" s="13" t="str">
        <f t="shared" si="2"/>
        <v>SMEDD</v>
      </c>
      <c r="B33" s="13" t="str">
        <f t="shared" si="2"/>
        <v>Output - Manufacturing</v>
      </c>
      <c r="C33" s="13" t="str">
        <f t="shared" si="2"/>
        <v>Millions of Fixed (2020) Dollars</v>
      </c>
      <c r="D33" s="19">
        <f t="shared" si="3"/>
        <v>0</v>
      </c>
      <c r="E33" s="19">
        <f t="shared" si="3"/>
        <v>-5.3867904648987608E-2</v>
      </c>
      <c r="F33" s="19">
        <f t="shared" si="3"/>
        <v>-4.1172614700592636E-2</v>
      </c>
      <c r="G33" s="19">
        <f t="shared" si="3"/>
        <v>-8.5808440771995009E-5</v>
      </c>
      <c r="H33" s="19">
        <f t="shared" si="3"/>
        <v>1.6304588792338759E-2</v>
      </c>
      <c r="I33" s="19">
        <f t="shared" si="3"/>
        <v>3.6159464239044814E-2</v>
      </c>
      <c r="J33" s="19">
        <f t="shared" si="3"/>
        <v>4.5962581077572562E-2</v>
      </c>
    </row>
    <row r="34" spans="1:10" ht="19" customHeight="1">
      <c r="A34" s="13" t="str">
        <f t="shared" si="2"/>
        <v>SMEDD</v>
      </c>
      <c r="B34" s="13" t="str">
        <f t="shared" si="2"/>
        <v>Output - Wholesale trade</v>
      </c>
      <c r="C34" s="13" t="str">
        <f t="shared" si="2"/>
        <v>Millions of Fixed (2020) Dollars</v>
      </c>
      <c r="D34" s="19">
        <f t="shared" si="3"/>
        <v>0</v>
      </c>
      <c r="E34" s="19">
        <f t="shared" si="3"/>
        <v>-2.7554945435364631E-2</v>
      </c>
      <c r="F34" s="19">
        <f t="shared" si="3"/>
        <v>4.6353123980565014E-2</v>
      </c>
      <c r="G34" s="19">
        <f t="shared" si="3"/>
        <v>6.6139693570213876E-2</v>
      </c>
      <c r="H34" s="19">
        <f t="shared" si="3"/>
        <v>9.2778901643330469E-2</v>
      </c>
      <c r="I34" s="19">
        <f t="shared" si="3"/>
        <v>0.11903356624338013</v>
      </c>
      <c r="J34" s="19">
        <f t="shared" si="3"/>
        <v>0.14371131640745571</v>
      </c>
    </row>
    <row r="35" spans="1:10" ht="19" customHeight="1">
      <c r="A35" s="13" t="str">
        <f t="shared" si="2"/>
        <v>SMEDD</v>
      </c>
      <c r="B35" s="13" t="str">
        <f t="shared" si="2"/>
        <v>Output - Retail trade</v>
      </c>
      <c r="C35" s="13" t="str">
        <f t="shared" si="2"/>
        <v>Millions of Fixed (2020) Dollars</v>
      </c>
      <c r="D35" s="19">
        <f t="shared" si="3"/>
        <v>0</v>
      </c>
      <c r="E35" s="19">
        <f t="shared" si="3"/>
        <v>-4.3077155031129744E-2</v>
      </c>
      <c r="F35" s="19">
        <f t="shared" si="3"/>
        <v>3.1683256843055618E-2</v>
      </c>
      <c r="G35" s="19">
        <f t="shared" si="3"/>
        <v>6.6068540476832638E-2</v>
      </c>
      <c r="H35" s="19">
        <f t="shared" si="3"/>
        <v>8.6919441436639655E-2</v>
      </c>
      <c r="I35" s="19">
        <f t="shared" si="3"/>
        <v>0.10687379145966625</v>
      </c>
      <c r="J35" s="19">
        <f t="shared" si="3"/>
        <v>0.12773881395009767</v>
      </c>
    </row>
    <row r="36" spans="1:10" ht="19" customHeight="1">
      <c r="A36" s="13" t="str">
        <f t="shared" si="2"/>
        <v>SMEDD</v>
      </c>
      <c r="B36" s="13" t="str">
        <f t="shared" si="2"/>
        <v>Output - Transportation and warehousing</v>
      </c>
      <c r="C36" s="13" t="str">
        <f t="shared" si="2"/>
        <v>Millions of Fixed (2020) Dollars</v>
      </c>
      <c r="D36" s="19">
        <f t="shared" si="3"/>
        <v>0</v>
      </c>
      <c r="E36" s="19">
        <f t="shared" si="3"/>
        <v>-4.7330742903310963E-2</v>
      </c>
      <c r="F36" s="19">
        <f t="shared" si="3"/>
        <v>1.4944926462423513E-2</v>
      </c>
      <c r="G36" s="19">
        <f t="shared" si="3"/>
        <v>1.2878077357383333E-3</v>
      </c>
      <c r="H36" s="19">
        <f t="shared" si="3"/>
        <v>-7.5214183883452579E-2</v>
      </c>
      <c r="I36" s="19">
        <f t="shared" si="3"/>
        <v>-6.2010667813768516E-2</v>
      </c>
      <c r="J36" s="19">
        <f t="shared" si="3"/>
        <v>-5.2943664283579328E-2</v>
      </c>
    </row>
    <row r="37" spans="1:10" ht="19" customHeight="1">
      <c r="A37" s="13" t="str">
        <f t="shared" si="2"/>
        <v>SMEDD</v>
      </c>
      <c r="B37" s="13" t="str">
        <f t="shared" si="2"/>
        <v>Output - Information</v>
      </c>
      <c r="C37" s="13" t="str">
        <f t="shared" si="2"/>
        <v>Millions of Fixed (2020) Dollars</v>
      </c>
      <c r="D37" s="19">
        <f t="shared" si="3"/>
        <v>0</v>
      </c>
      <c r="E37" s="19">
        <f t="shared" si="3"/>
        <v>-7.7852203095772787E-2</v>
      </c>
      <c r="F37" s="19">
        <f t="shared" si="3"/>
        <v>-2.4405151001220649E-2</v>
      </c>
      <c r="G37" s="19">
        <f t="shared" si="3"/>
        <v>2.6555550434744335E-2</v>
      </c>
      <c r="H37" s="19">
        <f t="shared" si="3"/>
        <v>5.0270977688366303E-2</v>
      </c>
      <c r="I37" s="19">
        <f t="shared" si="3"/>
        <v>6.6740826936830144E-2</v>
      </c>
      <c r="J37" s="19">
        <f t="shared" si="3"/>
        <v>7.8380623682943407E-2</v>
      </c>
    </row>
    <row r="38" spans="1:10" ht="19" customHeight="1">
      <c r="A38" s="13" t="str">
        <f t="shared" si="2"/>
        <v>SMEDD</v>
      </c>
      <c r="B38" s="13" t="str">
        <f t="shared" si="2"/>
        <v>Output - Finance and insurance</v>
      </c>
      <c r="C38" s="13" t="str">
        <f t="shared" si="2"/>
        <v>Millions of Fixed (2020) Dollars</v>
      </c>
      <c r="D38" s="19">
        <f t="shared" si="3"/>
        <v>0</v>
      </c>
      <c r="E38" s="19">
        <f t="shared" si="3"/>
        <v>1.4482434346423601E-2</v>
      </c>
      <c r="F38" s="19">
        <f t="shared" si="3"/>
        <v>-5.9035164389694694E-3</v>
      </c>
      <c r="G38" s="19">
        <f t="shared" si="3"/>
        <v>3.4331293934802831E-2</v>
      </c>
      <c r="H38" s="19">
        <f t="shared" si="3"/>
        <v>5.0156182261405613E-2</v>
      </c>
      <c r="I38" s="19">
        <f t="shared" si="3"/>
        <v>5.3176640193987934E-2</v>
      </c>
      <c r="J38" s="19">
        <f t="shared" si="3"/>
        <v>6.1974522314946823E-2</v>
      </c>
    </row>
    <row r="39" spans="1:10" ht="19" customHeight="1">
      <c r="A39" s="13" t="str">
        <f t="shared" si="2"/>
        <v>SMEDD</v>
      </c>
      <c r="B39" s="13" t="str">
        <f t="shared" si="2"/>
        <v>Output - Real estate and rental and leasing</v>
      </c>
      <c r="C39" s="13" t="str">
        <f t="shared" si="2"/>
        <v>Millions of Fixed (2020) Dollars</v>
      </c>
      <c r="D39" s="19">
        <f t="shared" si="3"/>
        <v>0</v>
      </c>
      <c r="E39" s="19">
        <f t="shared" si="3"/>
        <v>-4.1510101823921675E-3</v>
      </c>
      <c r="F39" s="19">
        <f t="shared" si="3"/>
        <v>-2.9462985402515796E-2</v>
      </c>
      <c r="G39" s="19">
        <f t="shared" si="3"/>
        <v>1.7089134213925661E-3</v>
      </c>
      <c r="H39" s="19">
        <f t="shared" si="3"/>
        <v>9.3291602136023055E-3</v>
      </c>
      <c r="I39" s="19">
        <f t="shared" si="3"/>
        <v>1.7306639401291068E-2</v>
      </c>
      <c r="J39" s="19">
        <f t="shared" si="3"/>
        <v>2.7369788583556653E-2</v>
      </c>
    </row>
    <row r="40" spans="1:10" ht="19" customHeight="1">
      <c r="A40" s="13" t="str">
        <f t="shared" si="2"/>
        <v>SMEDD</v>
      </c>
      <c r="B40" s="13" t="str">
        <f t="shared" si="2"/>
        <v>Output - Professional, scientific, and technical services</v>
      </c>
      <c r="C40" s="13" t="str">
        <f t="shared" si="2"/>
        <v>Millions of Fixed (2020) Dollars</v>
      </c>
      <c r="D40" s="19">
        <f t="shared" si="3"/>
        <v>0</v>
      </c>
      <c r="E40" s="19">
        <f t="shared" si="3"/>
        <v>-5.5172418579939819E-2</v>
      </c>
      <c r="F40" s="19">
        <f t="shared" si="3"/>
        <v>-2.3132968193810721E-2</v>
      </c>
      <c r="G40" s="19">
        <f t="shared" si="3"/>
        <v>4.5944801362274523E-2</v>
      </c>
      <c r="H40" s="19">
        <f t="shared" si="3"/>
        <v>8.0171600679885158E-2</v>
      </c>
      <c r="I40" s="19">
        <f t="shared" si="3"/>
        <v>8.6288707680130416E-2</v>
      </c>
      <c r="J40" s="19">
        <f t="shared" si="3"/>
        <v>9.3608835776901378E-2</v>
      </c>
    </row>
    <row r="41" spans="1:10" ht="19" customHeight="1">
      <c r="A41" s="13" t="str">
        <f t="shared" si="2"/>
        <v>SMEDD</v>
      </c>
      <c r="B41" s="13" t="str">
        <f t="shared" si="2"/>
        <v>Output - Management of companies and enterprises</v>
      </c>
      <c r="C41" s="13" t="str">
        <f t="shared" si="2"/>
        <v>Millions of Fixed (2020) Dollars</v>
      </c>
      <c r="D41" s="19">
        <f t="shared" si="3"/>
        <v>0</v>
      </c>
      <c r="E41" s="19">
        <f t="shared" si="3"/>
        <v>-5.7452777983934777E-2</v>
      </c>
      <c r="F41" s="19">
        <f t="shared" si="3"/>
        <v>-1.9115014829714783E-2</v>
      </c>
      <c r="G41" s="19">
        <f t="shared" si="3"/>
        <v>5.5574980308447985E-2</v>
      </c>
      <c r="H41" s="19">
        <f t="shared" si="3"/>
        <v>9.3945598708933264E-2</v>
      </c>
      <c r="I41" s="19">
        <f t="shared" si="3"/>
        <v>0.10367826125085156</v>
      </c>
      <c r="J41" s="19">
        <f t="shared" si="3"/>
        <v>0.11506358080670598</v>
      </c>
    </row>
    <row r="42" spans="1:10" ht="19" customHeight="1">
      <c r="A42" s="13" t="str">
        <f t="shared" si="2"/>
        <v>SMEDD</v>
      </c>
      <c r="B42" s="13" t="str">
        <f t="shared" si="2"/>
        <v>Output - Administrative, support, waste management, and remediation services</v>
      </c>
      <c r="C42" s="13" t="str">
        <f t="shared" si="2"/>
        <v>Millions of Fixed (2020) Dollars</v>
      </c>
      <c r="D42" s="19">
        <f t="shared" si="3"/>
        <v>0</v>
      </c>
      <c r="E42" s="19">
        <f t="shared" si="3"/>
        <v>-2.4233471129655459E-2</v>
      </c>
      <c r="F42" s="19">
        <f t="shared" si="3"/>
        <v>-6.2068273238584992E-2</v>
      </c>
      <c r="G42" s="19">
        <f t="shared" si="3"/>
        <v>-4.1016290339591421E-2</v>
      </c>
      <c r="H42" s="19">
        <f t="shared" si="3"/>
        <v>-4.0407157516357595E-2</v>
      </c>
      <c r="I42" s="19">
        <f t="shared" si="3"/>
        <v>-2.96219386028298E-2</v>
      </c>
      <c r="J42" s="19">
        <f t="shared" si="3"/>
        <v>-1.7707704440635741E-2</v>
      </c>
    </row>
    <row r="43" spans="1:10" ht="19" customHeight="1">
      <c r="A43" s="13" t="str">
        <f t="shared" si="2"/>
        <v>SMEDD</v>
      </c>
      <c r="B43" s="13" t="str">
        <f t="shared" si="2"/>
        <v>Output - Educational services; private</v>
      </c>
      <c r="C43" s="13" t="str">
        <f t="shared" si="2"/>
        <v>Millions of Fixed (2020) Dollars</v>
      </c>
      <c r="D43" s="19">
        <f t="shared" si="3"/>
        <v>0</v>
      </c>
      <c r="E43" s="19">
        <f t="shared" si="3"/>
        <v>-4.4017936800524127E-2</v>
      </c>
      <c r="F43" s="19">
        <f t="shared" si="3"/>
        <v>7.0128354529837011E-3</v>
      </c>
      <c r="G43" s="19">
        <f t="shared" si="3"/>
        <v>1.6340063478086586E-2</v>
      </c>
      <c r="H43" s="19">
        <f t="shared" si="3"/>
        <v>5.5657558019448716E-2</v>
      </c>
      <c r="I43" s="19">
        <f t="shared" si="3"/>
        <v>5.9082334271721937E-2</v>
      </c>
      <c r="J43" s="19">
        <f t="shared" si="3"/>
        <v>6.3651725892381217E-2</v>
      </c>
    </row>
    <row r="44" spans="1:10" ht="19" customHeight="1">
      <c r="A44" s="13" t="str">
        <f t="shared" si="2"/>
        <v>SMEDD</v>
      </c>
      <c r="B44" s="13" t="str">
        <f t="shared" si="2"/>
        <v>Output - Health care and social assistance</v>
      </c>
      <c r="C44" s="13" t="str">
        <f t="shared" si="2"/>
        <v>Millions of Fixed (2020) Dollars</v>
      </c>
      <c r="D44" s="19">
        <f t="shared" si="3"/>
        <v>0</v>
      </c>
      <c r="E44" s="19">
        <f t="shared" si="3"/>
        <v>-4.0134593177843736E-2</v>
      </c>
      <c r="F44" s="19">
        <f t="shared" si="3"/>
        <v>2.3555815233608168E-2</v>
      </c>
      <c r="G44" s="19">
        <f t="shared" si="3"/>
        <v>4.4469495638593148E-2</v>
      </c>
      <c r="H44" s="19">
        <f t="shared" si="3"/>
        <v>9.6540777574435799E-2</v>
      </c>
      <c r="I44" s="19">
        <f t="shared" si="3"/>
        <v>0.11057545421608239</v>
      </c>
      <c r="J44" s="19">
        <f t="shared" si="3"/>
        <v>0.12569029785172559</v>
      </c>
    </row>
    <row r="45" spans="1:10" ht="19" customHeight="1">
      <c r="A45" s="13" t="str">
        <f t="shared" si="2"/>
        <v>SMEDD</v>
      </c>
      <c r="B45" s="13" t="str">
        <f t="shared" si="2"/>
        <v>Output - Arts, entertainment, and recreation</v>
      </c>
      <c r="C45" s="13" t="str">
        <f t="shared" si="2"/>
        <v>Millions of Fixed (2020) Dollars</v>
      </c>
      <c r="D45" s="19">
        <f t="shared" si="3"/>
        <v>0</v>
      </c>
      <c r="E45" s="19">
        <f t="shared" si="3"/>
        <v>-0.28510570159899995</v>
      </c>
      <c r="F45" s="19">
        <f t="shared" si="3"/>
        <v>-8.226173219256705E-2</v>
      </c>
      <c r="G45" s="19">
        <f t="shared" si="3"/>
        <v>-4.5645237440089081E-2</v>
      </c>
      <c r="H45" s="19">
        <f t="shared" si="3"/>
        <v>1.491392380045431E-2</v>
      </c>
      <c r="I45" s="19">
        <f t="shared" si="3"/>
        <v>3.0003792425173703E-2</v>
      </c>
      <c r="J45" s="19">
        <f t="shared" si="3"/>
        <v>4.5705565542298654E-2</v>
      </c>
    </row>
    <row r="46" spans="1:10" ht="19" customHeight="1">
      <c r="A46" s="13" t="str">
        <f t="shared" ref="A46:C51" si="4">A19</f>
        <v>SMEDD</v>
      </c>
      <c r="B46" s="13" t="str">
        <f t="shared" si="4"/>
        <v>Output - Accommodation and food services</v>
      </c>
      <c r="C46" s="13" t="str">
        <f t="shared" si="4"/>
        <v>Millions of Fixed (2020) Dollars</v>
      </c>
      <c r="D46" s="19">
        <f t="shared" ref="D46:J51" si="5">D19/$D19-1</f>
        <v>0</v>
      </c>
      <c r="E46" s="19">
        <f t="shared" si="5"/>
        <v>-0.28629162613862558</v>
      </c>
      <c r="F46" s="19">
        <f t="shared" si="5"/>
        <v>-9.327724826760575E-2</v>
      </c>
      <c r="G46" s="19">
        <f t="shared" si="5"/>
        <v>-6.4667399586473717E-2</v>
      </c>
      <c r="H46" s="19">
        <f t="shared" si="5"/>
        <v>-1.3350352107071473E-2</v>
      </c>
      <c r="I46" s="19">
        <f t="shared" si="5"/>
        <v>-5.1446608357290646E-3</v>
      </c>
      <c r="J46" s="19">
        <f t="shared" si="5"/>
        <v>3.8799850598605357E-3</v>
      </c>
    </row>
    <row r="47" spans="1:10" ht="19" customHeight="1">
      <c r="A47" s="13" t="str">
        <f t="shared" si="4"/>
        <v>SMEDD</v>
      </c>
      <c r="B47" s="13" t="str">
        <f t="shared" si="4"/>
        <v>Output - Other services (except public administration)</v>
      </c>
      <c r="C47" s="13" t="str">
        <f t="shared" si="4"/>
        <v>Millions of Fixed (2020) Dollars</v>
      </c>
      <c r="D47" s="19">
        <f t="shared" si="5"/>
        <v>0</v>
      </c>
      <c r="E47" s="19">
        <f t="shared" si="5"/>
        <v>-3.0957865146259644E-2</v>
      </c>
      <c r="F47" s="19">
        <f t="shared" si="5"/>
        <v>-6.9212145654535262E-2</v>
      </c>
      <c r="G47" s="19">
        <f t="shared" si="5"/>
        <v>-4.8269258759067513E-2</v>
      </c>
      <c r="H47" s="19">
        <f t="shared" si="5"/>
        <v>-4.8444372222580134E-2</v>
      </c>
      <c r="I47" s="19">
        <f t="shared" si="5"/>
        <v>-3.9665128362352697E-2</v>
      </c>
      <c r="J47" s="19">
        <f t="shared" si="5"/>
        <v>-3.0357297483669221E-2</v>
      </c>
    </row>
    <row r="48" spans="1:10" ht="19" customHeight="1">
      <c r="A48" s="13" t="str">
        <f t="shared" si="4"/>
        <v>SMEDD</v>
      </c>
      <c r="B48" s="13" t="str">
        <f t="shared" si="4"/>
        <v>Output - State and Local Government</v>
      </c>
      <c r="C48" s="13" t="str">
        <f t="shared" si="4"/>
        <v>Millions of Fixed (2020) Dollars</v>
      </c>
      <c r="D48" s="19">
        <f t="shared" si="5"/>
        <v>0</v>
      </c>
      <c r="E48" s="19">
        <f t="shared" si="5"/>
        <v>-1.7805375114105515E-2</v>
      </c>
      <c r="F48" s="19">
        <f t="shared" si="5"/>
        <v>-9.3117569942295919E-3</v>
      </c>
      <c r="G48" s="19">
        <f t="shared" si="5"/>
        <v>9.5255648687553318E-3</v>
      </c>
      <c r="H48" s="19">
        <f t="shared" si="5"/>
        <v>1.6807366757308762E-2</v>
      </c>
      <c r="I48" s="19">
        <f t="shared" si="5"/>
        <v>2.2374648987155021E-2</v>
      </c>
      <c r="J48" s="19">
        <f t="shared" si="5"/>
        <v>2.876560610478851E-2</v>
      </c>
    </row>
    <row r="49" spans="1:10" ht="19" customHeight="1">
      <c r="A49" s="13" t="str">
        <f t="shared" si="4"/>
        <v>SMEDD</v>
      </c>
      <c r="B49" s="13" t="str">
        <f t="shared" si="4"/>
        <v>Output - Federal Civilian</v>
      </c>
      <c r="C49" s="13" t="str">
        <f t="shared" si="4"/>
        <v>Millions of Fixed (2020) Dollars</v>
      </c>
      <c r="D49" s="19">
        <f t="shared" si="5"/>
        <v>0</v>
      </c>
      <c r="E49" s="19">
        <f t="shared" si="5"/>
        <v>-1.7766280480235208E-2</v>
      </c>
      <c r="F49" s="19">
        <f t="shared" si="5"/>
        <v>-1.1356064469471683E-2</v>
      </c>
      <c r="G49" s="19">
        <f t="shared" si="5"/>
        <v>4.4017396292816979E-3</v>
      </c>
      <c r="H49" s="19">
        <f t="shared" si="5"/>
        <v>8.4999984575067078E-3</v>
      </c>
      <c r="I49" s="19">
        <f t="shared" si="5"/>
        <v>1.1342165270242566E-2</v>
      </c>
      <c r="J49" s="19">
        <f t="shared" si="5"/>
        <v>1.5593204949693629E-2</v>
      </c>
    </row>
    <row r="50" spans="1:10" ht="19" customHeight="1">
      <c r="A50" s="13" t="str">
        <f t="shared" si="4"/>
        <v>SMEDD</v>
      </c>
      <c r="B50" s="13" t="str">
        <f t="shared" si="4"/>
        <v>Output - Federal Military</v>
      </c>
      <c r="C50" s="13" t="str">
        <f t="shared" si="4"/>
        <v>Millions of Fixed (2020) Dollars</v>
      </c>
      <c r="D50" s="19">
        <f t="shared" si="5"/>
        <v>0</v>
      </c>
      <c r="E50" s="19">
        <f t="shared" si="5"/>
        <v>3.3963602406368532E-2</v>
      </c>
      <c r="F50" s="19">
        <f t="shared" si="5"/>
        <v>4.6543014892686196E-2</v>
      </c>
      <c r="G50" s="19">
        <f t="shared" si="5"/>
        <v>5.0408742108878579E-2</v>
      </c>
      <c r="H50" s="19">
        <f t="shared" si="5"/>
        <v>4.8264135036463207E-2</v>
      </c>
      <c r="I50" s="19">
        <f t="shared" si="5"/>
        <v>5.1218398388958031E-2</v>
      </c>
      <c r="J50" s="19">
        <f t="shared" si="5"/>
        <v>5.5637155560464446E-2</v>
      </c>
    </row>
    <row r="51" spans="1:10" ht="19" customHeight="1">
      <c r="A51" s="13" t="str">
        <f t="shared" si="4"/>
        <v>SMEDD</v>
      </c>
      <c r="B51" s="13" t="str">
        <f t="shared" si="4"/>
        <v>Output - Farm</v>
      </c>
      <c r="C51" s="13" t="str">
        <f t="shared" si="4"/>
        <v>Millions of Fixed (2020) Dollars</v>
      </c>
      <c r="D51" s="19">
        <f t="shared" si="5"/>
        <v>0</v>
      </c>
      <c r="E51" s="19">
        <f t="shared" si="5"/>
        <v>9.9382156648560205E-2</v>
      </c>
      <c r="F51" s="19">
        <f t="shared" si="5"/>
        <v>4.9008888751411073E-2</v>
      </c>
      <c r="G51" s="19">
        <f t="shared" si="5"/>
        <v>6.6074801884852041E-2</v>
      </c>
      <c r="H51" s="19">
        <f t="shared" si="5"/>
        <v>8.2254896746692507E-2</v>
      </c>
      <c r="I51" s="19">
        <f t="shared" si="5"/>
        <v>9.6988622712488759E-2</v>
      </c>
      <c r="J51" s="19">
        <f t="shared" si="5"/>
        <v>0.11345890359597544</v>
      </c>
    </row>
    <row r="52" spans="1:10" ht="19" customHeight="1">
      <c r="A52" s="7"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Notes</vt:lpstr>
      <vt:lpstr>Sum</vt:lpstr>
      <vt:lpstr>Industry_Employment</vt:lpstr>
      <vt:lpstr>Industry_Output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2020-12-07T15:00:55Z</dcterms:created>
  <dcterms:modified xsi:type="dcterms:W3CDTF">2020-12-15T16:27:02Z</dcterms:modified>
</cp:coreProperties>
</file>